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2120"/>
  </bookViews>
  <sheets>
    <sheet name="pH experiment" sheetId="1" r:id="rId1"/>
    <sheet name="Algal concentration experiment" sheetId="2" r:id="rId2"/>
    <sheet name="Fe experiment" sheetId="3" r:id="rId3"/>
    <sheet name="Trace metals experiment" sheetId="4" r:id="rId4"/>
    <sheet name="Isotherm experiment" sheetId="5" r:id="rId5"/>
    <sheet name="Kinetics experiment" sheetId="6" r:id="rId6"/>
  </sheets>
  <definedNames>
    <definedName name="_xlnm.Print_Area" localSheetId="1">'Algal concentration experiment'!$A$1:$L$21</definedName>
    <definedName name="_xlnm.Print_Area" localSheetId="4">'Isotherm experiment'!$A$1:$AA$52</definedName>
    <definedName name="_xlnm.Print_Area" localSheetId="0">'pH experiment'!$A$1:$M$41</definedName>
  </definedNames>
  <calcPr calcId="125725" calcMode="manual"/>
</workbook>
</file>

<file path=xl/calcChain.xml><?xml version="1.0" encoding="utf-8"?>
<calcChain xmlns="http://schemas.openxmlformats.org/spreadsheetml/2006/main">
  <c r="K13" i="4"/>
  <c r="J13"/>
  <c r="K12"/>
  <c r="J12"/>
  <c r="K11"/>
  <c r="J11"/>
  <c r="K10"/>
  <c r="J10"/>
  <c r="K9"/>
  <c r="J9"/>
  <c r="K8"/>
  <c r="J8"/>
  <c r="Z10" i="5" l="1"/>
  <c r="AA10"/>
  <c r="Z11"/>
  <c r="AA11"/>
  <c r="Z12"/>
  <c r="AA12"/>
  <c r="Z13"/>
  <c r="AA13"/>
  <c r="Z14"/>
  <c r="AA14"/>
  <c r="Z15"/>
  <c r="AA15"/>
  <c r="Z16"/>
  <c r="AA16"/>
  <c r="Z17"/>
  <c r="AA17"/>
  <c r="Z18"/>
  <c r="AA18"/>
  <c r="U25"/>
  <c r="V25"/>
  <c r="U26"/>
  <c r="V26"/>
  <c r="U27"/>
  <c r="V27"/>
  <c r="U28"/>
  <c r="V28"/>
  <c r="U29"/>
  <c r="V29"/>
  <c r="Z38"/>
  <c r="AA38"/>
  <c r="Z39"/>
  <c r="AA39"/>
  <c r="Z40"/>
  <c r="AA40"/>
  <c r="Z41"/>
  <c r="AA41"/>
  <c r="Z42"/>
  <c r="AA42"/>
  <c r="U48"/>
  <c r="V48"/>
  <c r="U49"/>
  <c r="V49"/>
  <c r="U50"/>
  <c r="V50"/>
  <c r="U51"/>
  <c r="V51"/>
  <c r="U52"/>
  <c r="V52"/>
  <c r="K13" i="3" l="1"/>
  <c r="J13"/>
  <c r="K12"/>
  <c r="J12"/>
  <c r="K11"/>
  <c r="J11"/>
  <c r="K10"/>
  <c r="J10"/>
  <c r="K9"/>
  <c r="J9"/>
  <c r="K8"/>
  <c r="J8"/>
  <c r="K21" i="2"/>
  <c r="J21"/>
  <c r="K20"/>
  <c r="J20"/>
  <c r="K19"/>
  <c r="J19"/>
  <c r="K18"/>
  <c r="J18"/>
  <c r="K12"/>
  <c r="J12"/>
  <c r="K11"/>
  <c r="J11"/>
  <c r="K10"/>
  <c r="J10"/>
  <c r="K9"/>
  <c r="J9"/>
  <c r="M41" i="1" l="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M8"/>
  <c r="L8"/>
</calcChain>
</file>

<file path=xl/sharedStrings.xml><?xml version="1.0" encoding="utf-8"?>
<sst xmlns="http://schemas.openxmlformats.org/spreadsheetml/2006/main" count="329" uniqueCount="81">
  <si>
    <t>5.5 a</t>
  </si>
  <si>
    <t>5.5 b</t>
  </si>
  <si>
    <t>5.5 c</t>
  </si>
  <si>
    <t>6.5 a</t>
  </si>
  <si>
    <t>6.5 b</t>
  </si>
  <si>
    <t>6.5 c</t>
  </si>
  <si>
    <t>7.5 a</t>
  </si>
  <si>
    <t>7.5 b</t>
  </si>
  <si>
    <t>7.5 c</t>
  </si>
  <si>
    <t>8.5 a</t>
  </si>
  <si>
    <t>8.5 b</t>
  </si>
  <si>
    <t>8.5 c</t>
  </si>
  <si>
    <t>9.5 a</t>
  </si>
  <si>
    <t>9.5 b</t>
  </si>
  <si>
    <t>9.5 c</t>
  </si>
  <si>
    <t>initial</t>
  </si>
  <si>
    <t>pH</t>
  </si>
  <si>
    <t>adj pH</t>
  </si>
  <si>
    <t>filt pH</t>
  </si>
  <si>
    <t>mean</t>
  </si>
  <si>
    <t>SD</t>
  </si>
  <si>
    <t>+TM</t>
  </si>
  <si>
    <t>-TM</t>
  </si>
  <si>
    <t>rec pH</t>
  </si>
  <si>
    <t>initial = nominal pH</t>
  </si>
  <si>
    <t xml:space="preserve">rec pH = pH value recorded in each measurement </t>
  </si>
  <si>
    <t xml:space="preserve">adj pH = pH value after adjustment in each measurement </t>
  </si>
  <si>
    <t>Definitions</t>
  </si>
  <si>
    <t xml:space="preserve">Algal conc. </t>
  </si>
  <si>
    <t>cell conc.</t>
  </si>
  <si>
    <t>dilution</t>
  </si>
  <si>
    <t>1st rec</t>
  </si>
  <si>
    <t>1st adj</t>
  </si>
  <si>
    <t>2nd rec</t>
  </si>
  <si>
    <t>2nd adj</t>
  </si>
  <si>
    <t>final rec a</t>
  </si>
  <si>
    <t>final rec b</t>
  </si>
  <si>
    <t>final rec c</t>
  </si>
  <si>
    <t>1/10</t>
  </si>
  <si>
    <t>1/5</t>
  </si>
  <si>
    <t>1/2</t>
  </si>
  <si>
    <t>1/1</t>
  </si>
  <si>
    <t xml:space="preserve">Fe conc. </t>
  </si>
  <si>
    <t>PM</t>
  </si>
  <si>
    <t>AM</t>
  </si>
  <si>
    <t>Fe conc.</t>
  </si>
  <si>
    <t>control</t>
  </si>
  <si>
    <t>2/3</t>
  </si>
  <si>
    <t>1/4</t>
  </si>
  <si>
    <t>0</t>
  </si>
  <si>
    <t>+TM a</t>
  </si>
  <si>
    <t>+TM b</t>
  </si>
  <si>
    <t>+TM c</t>
  </si>
  <si>
    <t>+TM d</t>
  </si>
  <si>
    <t>PGE conc</t>
  </si>
  <si>
    <t>3rd rec</t>
  </si>
  <si>
    <t>3rd adj</t>
  </si>
  <si>
    <t>-TM a</t>
  </si>
  <si>
    <t>-TM b</t>
  </si>
  <si>
    <t>-TM c</t>
  </si>
  <si>
    <t xml:space="preserve">TM conc. </t>
  </si>
  <si>
    <t>a</t>
  </si>
  <si>
    <t>b</t>
  </si>
  <si>
    <t>c</t>
  </si>
  <si>
    <t>time (hour)</t>
  </si>
  <si>
    <t>filt pH = pH value at the time of filteration</t>
  </si>
  <si>
    <t xml:space="preserve">rec = pH value recorded in each measurement </t>
  </si>
  <si>
    <t xml:space="preserve">adj = pH value after adjustment in each measurement </t>
  </si>
  <si>
    <t>final rec = pH value at the time of filteration</t>
  </si>
  <si>
    <t>Individual PGE stock</t>
  </si>
  <si>
    <t>Combined PGE stock</t>
  </si>
  <si>
    <t>Appendix 2.1. pH Experiment</t>
  </si>
  <si>
    <t xml:space="preserve">Appendix 2.1. </t>
  </si>
  <si>
    <t>Appendix 2.1. Isotherms Experiment</t>
  </si>
  <si>
    <t>Appendix 2.1. Kinetics Experiment</t>
  </si>
  <si>
    <t>Algal Concnetration Experiment</t>
  </si>
  <si>
    <r>
      <t>cell mL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</si>
  <si>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r>
      <t>mg mL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</si>
  <si>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Fe Concentration Experiment</t>
  </si>
  <si>
    <t>Trace Metals Experiment</t>
  </si>
  <si>
    <r>
      <rPr>
        <sz val="12"/>
        <color theme="1"/>
        <rFont val="Symbol"/>
        <family val="1"/>
        <charset val="2"/>
      </rPr>
      <t>(m</t>
    </r>
    <r>
      <rPr>
        <sz val="12"/>
        <color theme="1"/>
        <rFont val="Arial"/>
        <family val="2"/>
      </rPr>
      <t>g 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</si>
</sst>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>
  <fonts count="22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 tint="4.9989318521683403E-2"/>
      <name val="Arial"/>
      <family val="2"/>
    </font>
    <font>
      <b/>
      <i/>
      <u/>
      <sz val="12"/>
      <color theme="1" tint="4.9989318521683403E-2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i/>
      <sz val="12"/>
      <color rgb="FF002368"/>
      <name val="Arial"/>
      <family val="2"/>
    </font>
    <font>
      <b/>
      <sz val="14"/>
      <color theme="1"/>
      <name val="Arial"/>
      <family val="2"/>
    </font>
    <font>
      <b/>
      <sz val="12"/>
      <color theme="7" tint="-0.49998474074526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5AEC7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8" fontId="0" fillId="0" borderId="4" xfId="0" applyNumberFormat="1" applyBorder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49" fontId="2" fillId="2" borderId="0" xfId="0" applyNumberFormat="1" applyFont="1" applyFill="1"/>
    <xf numFmtId="0" fontId="0" fillId="0" borderId="0" xfId="0" applyBorder="1"/>
    <xf numFmtId="0" fontId="1" fillId="0" borderId="9" xfId="0" applyFont="1" applyBorder="1"/>
    <xf numFmtId="49" fontId="5" fillId="3" borderId="0" xfId="0" applyNumberFormat="1" applyFont="1" applyFill="1"/>
    <xf numFmtId="0" fontId="0" fillId="0" borderId="4" xfId="0" applyBorder="1"/>
    <xf numFmtId="0" fontId="0" fillId="0" borderId="15" xfId="0" applyBorder="1"/>
    <xf numFmtId="0" fontId="0" fillId="0" borderId="6" xfId="0" applyBorder="1"/>
    <xf numFmtId="0" fontId="6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/>
    <xf numFmtId="0" fontId="0" fillId="0" borderId="0" xfId="0" applyAlignment="1">
      <alignment horizontal="right"/>
    </xf>
    <xf numFmtId="0" fontId="3" fillId="5" borderId="0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0" fontId="0" fillId="6" borderId="2" xfId="0" applyFill="1" applyBorder="1"/>
    <xf numFmtId="0" fontId="0" fillId="6" borderId="3" xfId="0" applyFill="1" applyBorder="1"/>
    <xf numFmtId="0" fontId="11" fillId="6" borderId="1" xfId="0" applyFont="1" applyFill="1" applyBorder="1"/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3" xfId="0" applyFont="1" applyFill="1" applyBorder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0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7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10" xfId="0" applyFont="1" applyBorder="1"/>
    <xf numFmtId="0" fontId="0" fillId="6" borderId="1" xfId="0" applyFill="1" applyBorder="1"/>
    <xf numFmtId="0" fontId="14" fillId="6" borderId="2" xfId="0" applyFont="1" applyFill="1" applyBorder="1"/>
    <xf numFmtId="2" fontId="0" fillId="6" borderId="18" xfId="0" applyNumberFormat="1" applyFill="1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  <xf numFmtId="2" fontId="0" fillId="6" borderId="17" xfId="0" applyNumberFormat="1" applyFont="1" applyFill="1" applyBorder="1" applyAlignment="1">
      <alignment horizontal="center"/>
    </xf>
    <xf numFmtId="2" fontId="0" fillId="6" borderId="19" xfId="0" applyNumberFormat="1" applyFont="1" applyFill="1" applyBorder="1" applyAlignment="1">
      <alignment horizontal="center"/>
    </xf>
    <xf numFmtId="2" fontId="0" fillId="6" borderId="14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8" fillId="0" borderId="1" xfId="0" applyFont="1" applyBorder="1"/>
    <xf numFmtId="0" fontId="15" fillId="0" borderId="1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7" xfId="0" applyFont="1" applyBorder="1"/>
    <xf numFmtId="0" fontId="11" fillId="6" borderId="0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2" fontId="0" fillId="6" borderId="11" xfId="0" applyNumberFormat="1" applyFont="1" applyFill="1" applyBorder="1" applyAlignment="1">
      <alignment horizontal="center"/>
    </xf>
    <xf numFmtId="2" fontId="0" fillId="6" borderId="5" xfId="0" applyNumberFormat="1" applyFont="1" applyFill="1" applyBorder="1" applyAlignment="1">
      <alignment horizontal="center"/>
    </xf>
    <xf numFmtId="2" fontId="0" fillId="6" borderId="12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2" fontId="0" fillId="6" borderId="13" xfId="0" applyNumberFormat="1" applyFont="1" applyFill="1" applyBorder="1" applyAlignment="1">
      <alignment horizontal="center"/>
    </xf>
    <xf numFmtId="2" fontId="0" fillId="6" borderId="8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4" fillId="5" borderId="0" xfId="0" applyFont="1" applyFill="1" applyBorder="1"/>
    <xf numFmtId="0" fontId="0" fillId="7" borderId="0" xfId="0" applyFill="1"/>
    <xf numFmtId="0" fontId="16" fillId="7" borderId="0" xfId="0" applyFont="1" applyFill="1"/>
    <xf numFmtId="0" fontId="17" fillId="0" borderId="0" xfId="0" applyFont="1"/>
    <xf numFmtId="49" fontId="18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8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9" fontId="9" fillId="0" borderId="3" xfId="0" applyNumberFormat="1" applyFont="1" applyBorder="1"/>
    <xf numFmtId="2" fontId="0" fillId="6" borderId="0" xfId="0" applyNumberFormat="1" applyFill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2" fontId="7" fillId="6" borderId="21" xfId="0" applyNumberFormat="1" applyFont="1" applyFill="1" applyBorder="1" applyAlignment="1">
      <alignment horizontal="center"/>
    </xf>
    <xf numFmtId="2" fontId="7" fillId="6" borderId="20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AEC76"/>
      <color rgb="FFFF99CC"/>
      <color rgb="FF002368"/>
      <color rgb="FF003399"/>
      <color rgb="FFFF3300"/>
      <color rgb="FFFF4B4B"/>
      <color rgb="FFFF1D1D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80" zoomScaleNormal="80" zoomScaleSheetLayoutView="90" workbookViewId="0">
      <selection activeCell="I15" sqref="I15"/>
    </sheetView>
  </sheetViews>
  <sheetFormatPr defaultRowHeight="15"/>
  <cols>
    <col min="1" max="1" width="10" customWidth="1"/>
  </cols>
  <sheetData>
    <row r="1" spans="1:13" ht="18">
      <c r="A1" s="92" t="s">
        <v>71</v>
      </c>
      <c r="G1" s="89" t="s">
        <v>27</v>
      </c>
      <c r="H1" s="23" t="s">
        <v>24</v>
      </c>
      <c r="I1" s="23"/>
      <c r="J1" s="23"/>
      <c r="K1" s="23"/>
      <c r="L1" s="23"/>
      <c r="M1" s="85"/>
    </row>
    <row r="2" spans="1:13" ht="15.75">
      <c r="G2" s="23"/>
      <c r="H2" s="23" t="s">
        <v>25</v>
      </c>
      <c r="I2" s="23"/>
      <c r="J2" s="23"/>
      <c r="K2" s="23"/>
      <c r="L2" s="23"/>
      <c r="M2" s="85"/>
    </row>
    <row r="3" spans="1:13" ht="15.75">
      <c r="G3" s="23"/>
      <c r="H3" s="23" t="s">
        <v>26</v>
      </c>
      <c r="I3" s="23"/>
      <c r="J3" s="23"/>
      <c r="K3" s="23"/>
      <c r="L3" s="23"/>
      <c r="M3" s="85"/>
    </row>
    <row r="4" spans="1:13" ht="15.75">
      <c r="G4" s="23"/>
      <c r="H4" s="84" t="s">
        <v>65</v>
      </c>
      <c r="I4" s="85"/>
      <c r="J4" s="85"/>
      <c r="K4" s="85"/>
      <c r="L4" s="85"/>
      <c r="M4" s="85"/>
    </row>
    <row r="5" spans="1:13" ht="15.75" thickBot="1"/>
    <row r="6" spans="1:13" ht="15.75">
      <c r="A6" s="12" t="s">
        <v>21</v>
      </c>
      <c r="B6" s="1"/>
      <c r="C6" s="7">
        <v>0.79166666666666663</v>
      </c>
      <c r="D6" s="4"/>
      <c r="E6" s="7">
        <v>0.375</v>
      </c>
      <c r="F6" s="4"/>
      <c r="G6" s="7">
        <v>0.54166666666666663</v>
      </c>
      <c r="H6" s="4"/>
      <c r="I6" s="7">
        <v>0.65625</v>
      </c>
      <c r="J6" s="4"/>
      <c r="K6" s="4" t="s">
        <v>18</v>
      </c>
      <c r="L6" s="24"/>
      <c r="M6" s="25"/>
    </row>
    <row r="7" spans="1:13" ht="16.5" thickBot="1">
      <c r="B7" s="9" t="s">
        <v>15</v>
      </c>
      <c r="C7" s="10" t="s">
        <v>23</v>
      </c>
      <c r="D7" s="11" t="s">
        <v>17</v>
      </c>
      <c r="E7" s="10" t="s">
        <v>16</v>
      </c>
      <c r="F7" s="11" t="s">
        <v>17</v>
      </c>
      <c r="G7" s="10" t="s">
        <v>16</v>
      </c>
      <c r="H7" s="11" t="s">
        <v>17</v>
      </c>
      <c r="I7" s="10" t="s">
        <v>16</v>
      </c>
      <c r="J7" s="11" t="s">
        <v>17</v>
      </c>
      <c r="K7" s="14"/>
      <c r="L7" s="26" t="s">
        <v>19</v>
      </c>
      <c r="M7" s="27" t="s">
        <v>20</v>
      </c>
    </row>
    <row r="8" spans="1:13">
      <c r="A8" s="1" t="s">
        <v>0</v>
      </c>
      <c r="B8" s="1">
        <v>5.5</v>
      </c>
      <c r="C8" s="1">
        <v>8.25</v>
      </c>
      <c r="D8" s="8">
        <v>5.2</v>
      </c>
      <c r="E8" s="1">
        <v>9.08</v>
      </c>
      <c r="F8" s="8">
        <v>4.28</v>
      </c>
      <c r="G8" s="1"/>
      <c r="H8" s="8"/>
      <c r="I8" s="8"/>
      <c r="J8" s="13"/>
      <c r="K8" s="1">
        <v>6.67</v>
      </c>
      <c r="L8" s="28">
        <f>AVERAGE(B8:K8)</f>
        <v>6.496666666666667</v>
      </c>
      <c r="M8" s="29">
        <f>STDEV(B8:K8)</f>
        <v>1.863659482487789</v>
      </c>
    </row>
    <row r="9" spans="1:13">
      <c r="A9" s="2" t="s">
        <v>1</v>
      </c>
      <c r="B9" s="2">
        <v>5.5</v>
      </c>
      <c r="C9" s="2">
        <v>8.3800000000000008</v>
      </c>
      <c r="D9" s="8">
        <v>4.16</v>
      </c>
      <c r="E9" s="2">
        <v>8.7899999999999991</v>
      </c>
      <c r="F9" s="8">
        <v>4.47</v>
      </c>
      <c r="G9" s="2">
        <v>6.27</v>
      </c>
      <c r="H9" s="8">
        <v>4.09</v>
      </c>
      <c r="I9" s="8"/>
      <c r="J9" s="13"/>
      <c r="K9" s="2">
        <v>6.67</v>
      </c>
      <c r="L9" s="28">
        <f t="shared" ref="L9:L22" si="0">AVERAGE(B9:K9)</f>
        <v>6.0412499999999998</v>
      </c>
      <c r="M9" s="29">
        <f t="shared" ref="M9:M22" si="1">STDEV(B9:K9)</f>
        <v>1.835416943678698</v>
      </c>
    </row>
    <row r="10" spans="1:13">
      <c r="A10" s="2" t="s">
        <v>2</v>
      </c>
      <c r="B10" s="2">
        <v>5.5</v>
      </c>
      <c r="C10" s="2">
        <v>8.18</v>
      </c>
      <c r="D10" s="8">
        <v>4.3</v>
      </c>
      <c r="E10" s="2">
        <v>8.83</v>
      </c>
      <c r="F10" s="8">
        <v>5.35</v>
      </c>
      <c r="G10" s="2">
        <v>6.75</v>
      </c>
      <c r="H10" s="8">
        <v>4.51</v>
      </c>
      <c r="I10" s="8">
        <v>6.04</v>
      </c>
      <c r="J10" s="13">
        <v>5</v>
      </c>
      <c r="K10" s="2">
        <v>6.67</v>
      </c>
      <c r="L10" s="28">
        <f t="shared" si="0"/>
        <v>6.1130000000000004</v>
      </c>
      <c r="M10" s="29">
        <f t="shared" si="1"/>
        <v>1.5066227869716484</v>
      </c>
    </row>
    <row r="11" spans="1:13">
      <c r="A11" s="2" t="s">
        <v>3</v>
      </c>
      <c r="B11" s="2">
        <v>6.5</v>
      </c>
      <c r="C11" s="2">
        <v>9.4499999999999993</v>
      </c>
      <c r="D11" s="8">
        <v>6.06</v>
      </c>
      <c r="E11" s="2">
        <v>8.1</v>
      </c>
      <c r="F11" s="8">
        <v>4.66</v>
      </c>
      <c r="G11" s="2"/>
      <c r="H11" s="8"/>
      <c r="I11" s="8"/>
      <c r="J11" s="13"/>
      <c r="K11" s="2">
        <v>8.16</v>
      </c>
      <c r="L11" s="28">
        <f t="shared" si="0"/>
        <v>7.1549999999999985</v>
      </c>
      <c r="M11" s="29">
        <f t="shared" si="1"/>
        <v>1.7333868581479497</v>
      </c>
    </row>
    <row r="12" spans="1:13">
      <c r="A12" s="2" t="s">
        <v>4</v>
      </c>
      <c r="B12" s="2">
        <v>6.5</v>
      </c>
      <c r="C12" s="2">
        <v>9.4</v>
      </c>
      <c r="D12" s="8">
        <v>5.38</v>
      </c>
      <c r="E12" s="2">
        <v>7.76</v>
      </c>
      <c r="F12" s="8">
        <v>4.42</v>
      </c>
      <c r="G12" s="2">
        <v>4.4400000000000004</v>
      </c>
      <c r="H12" s="8">
        <v>6.25</v>
      </c>
      <c r="I12" s="8"/>
      <c r="J12" s="13"/>
      <c r="K12" s="2">
        <v>8.16</v>
      </c>
      <c r="L12" s="28">
        <f t="shared" si="0"/>
        <v>6.5387500000000003</v>
      </c>
      <c r="M12" s="29">
        <f t="shared" si="1"/>
        <v>1.7979388000072247</v>
      </c>
    </row>
    <row r="13" spans="1:13">
      <c r="A13" s="2" t="s">
        <v>5</v>
      </c>
      <c r="B13" s="2">
        <v>6.5</v>
      </c>
      <c r="C13" s="2">
        <v>9.52</v>
      </c>
      <c r="D13" s="8">
        <v>6.52</v>
      </c>
      <c r="E13" s="2">
        <v>9.34</v>
      </c>
      <c r="F13" s="8">
        <v>6.54</v>
      </c>
      <c r="G13" s="2">
        <v>8.5500000000000007</v>
      </c>
      <c r="H13" s="8">
        <v>6.26</v>
      </c>
      <c r="I13" s="8">
        <v>8.43</v>
      </c>
      <c r="J13" s="13">
        <v>6.5</v>
      </c>
      <c r="K13" s="2">
        <v>8.16</v>
      </c>
      <c r="L13" s="28">
        <f t="shared" si="0"/>
        <v>7.6319999999999997</v>
      </c>
      <c r="M13" s="29">
        <f t="shared" si="1"/>
        <v>1.2959063752190345</v>
      </c>
    </row>
    <row r="14" spans="1:13">
      <c r="A14" s="2" t="s">
        <v>6</v>
      </c>
      <c r="B14" s="2">
        <v>7.5</v>
      </c>
      <c r="C14" s="2">
        <v>9.43</v>
      </c>
      <c r="D14" s="8">
        <v>7.68</v>
      </c>
      <c r="E14" s="2">
        <v>9.1</v>
      </c>
      <c r="F14" s="8">
        <v>7.35</v>
      </c>
      <c r="G14" s="2"/>
      <c r="H14" s="8"/>
      <c r="I14" s="8"/>
      <c r="J14" s="13"/>
      <c r="K14" s="2">
        <v>8.85</v>
      </c>
      <c r="L14" s="28">
        <f t="shared" si="0"/>
        <v>8.3183333333333334</v>
      </c>
      <c r="M14" s="29">
        <f t="shared" si="1"/>
        <v>0.91041565598721907</v>
      </c>
    </row>
    <row r="15" spans="1:13">
      <c r="A15" s="2" t="s">
        <v>7</v>
      </c>
      <c r="B15" s="2">
        <v>7.5</v>
      </c>
      <c r="C15" s="2">
        <v>9.59</v>
      </c>
      <c r="D15" s="8">
        <v>6.9</v>
      </c>
      <c r="E15" s="2">
        <v>8.8800000000000008</v>
      </c>
      <c r="F15" s="8">
        <v>7.18</v>
      </c>
      <c r="G15" s="2">
        <v>8.76</v>
      </c>
      <c r="H15" s="8">
        <v>7.52</v>
      </c>
      <c r="I15" s="8"/>
      <c r="J15" s="13"/>
      <c r="K15" s="2">
        <v>8.85</v>
      </c>
      <c r="L15" s="28">
        <f t="shared" si="0"/>
        <v>8.1474999999999991</v>
      </c>
      <c r="M15" s="29">
        <f t="shared" si="1"/>
        <v>0.98498368369372924</v>
      </c>
    </row>
    <row r="16" spans="1:13">
      <c r="A16" s="2" t="s">
        <v>8</v>
      </c>
      <c r="B16" s="2">
        <v>7.5</v>
      </c>
      <c r="C16" s="2">
        <v>9.6</v>
      </c>
      <c r="D16" s="8">
        <v>7.28</v>
      </c>
      <c r="E16" s="2">
        <v>8.6999999999999993</v>
      </c>
      <c r="F16" s="8">
        <v>7.54</v>
      </c>
      <c r="G16" s="2">
        <v>8.5299999999999994</v>
      </c>
      <c r="H16" s="8">
        <v>6.46</v>
      </c>
      <c r="I16" s="8">
        <v>8.5399999999999991</v>
      </c>
      <c r="J16" s="13">
        <v>6.33</v>
      </c>
      <c r="K16" s="2">
        <v>8.85</v>
      </c>
      <c r="L16" s="28">
        <f t="shared" si="0"/>
        <v>7.9329999999999998</v>
      </c>
      <c r="M16" s="29">
        <f t="shared" si="1"/>
        <v>1.0770644260107085</v>
      </c>
    </row>
    <row r="17" spans="1:13">
      <c r="A17" s="2" t="s">
        <v>9</v>
      </c>
      <c r="B17" s="2">
        <v>8.5</v>
      </c>
      <c r="C17" s="2">
        <v>9.84</v>
      </c>
      <c r="D17" s="8">
        <v>8.58</v>
      </c>
      <c r="E17" s="2">
        <v>8.94</v>
      </c>
      <c r="F17" s="8">
        <v>8.66</v>
      </c>
      <c r="G17" s="2"/>
      <c r="H17" s="8"/>
      <c r="I17" s="8"/>
      <c r="J17" s="13"/>
      <c r="K17" s="2">
        <v>9.14</v>
      </c>
      <c r="L17" s="28">
        <f t="shared" si="0"/>
        <v>8.9433333333333334</v>
      </c>
      <c r="M17" s="29">
        <f t="shared" si="1"/>
        <v>0.50030657267985745</v>
      </c>
    </row>
    <row r="18" spans="1:13">
      <c r="A18" s="2" t="s">
        <v>10</v>
      </c>
      <c r="B18" s="2">
        <v>8.5</v>
      </c>
      <c r="C18" s="2">
        <v>9.73</v>
      </c>
      <c r="D18" s="8">
        <v>8.26</v>
      </c>
      <c r="E18" s="2">
        <v>8.76</v>
      </c>
      <c r="F18" s="8">
        <v>8.65</v>
      </c>
      <c r="G18" s="2">
        <v>9.4700000000000006</v>
      </c>
      <c r="H18" s="8">
        <v>8.4700000000000006</v>
      </c>
      <c r="I18" s="8"/>
      <c r="J18" s="13"/>
      <c r="K18" s="2">
        <v>9.14</v>
      </c>
      <c r="L18" s="28">
        <f t="shared" si="0"/>
        <v>8.8724999999999987</v>
      </c>
      <c r="M18" s="29">
        <f t="shared" si="1"/>
        <v>0.5212553528331072</v>
      </c>
    </row>
    <row r="19" spans="1:13">
      <c r="A19" s="2" t="s">
        <v>11</v>
      </c>
      <c r="B19" s="2">
        <v>8.5</v>
      </c>
      <c r="C19" s="2">
        <v>9.7899999999999991</v>
      </c>
      <c r="D19" s="8">
        <v>8.25</v>
      </c>
      <c r="E19" s="2">
        <v>8.6</v>
      </c>
      <c r="F19" s="8">
        <v>8.49</v>
      </c>
      <c r="G19" s="2">
        <v>9.57</v>
      </c>
      <c r="H19" s="8">
        <v>8.3000000000000007</v>
      </c>
      <c r="I19" s="8">
        <v>9.02</v>
      </c>
      <c r="J19" s="13">
        <v>8.27</v>
      </c>
      <c r="K19" s="2">
        <v>9.14</v>
      </c>
      <c r="L19" s="28">
        <f t="shared" si="0"/>
        <v>8.7929999999999993</v>
      </c>
      <c r="M19" s="29">
        <f t="shared" si="1"/>
        <v>0.55737579583060981</v>
      </c>
    </row>
    <row r="20" spans="1:13">
      <c r="A20" s="2" t="s">
        <v>12</v>
      </c>
      <c r="B20" s="2">
        <v>9.5</v>
      </c>
      <c r="C20" s="2">
        <v>10.039999999999999</v>
      </c>
      <c r="D20" s="8">
        <v>9.5399999999999991</v>
      </c>
      <c r="E20" s="2">
        <v>9.4600000000000009</v>
      </c>
      <c r="F20" s="8"/>
      <c r="G20" s="2"/>
      <c r="H20" s="8"/>
      <c r="I20" s="8"/>
      <c r="J20" s="13"/>
      <c r="K20" s="2">
        <v>9.7100000000000009</v>
      </c>
      <c r="L20" s="28">
        <f t="shared" si="0"/>
        <v>9.65</v>
      </c>
      <c r="M20" s="29">
        <f t="shared" si="1"/>
        <v>0.23790754506738301</v>
      </c>
    </row>
    <row r="21" spans="1:13">
      <c r="A21" s="2" t="s">
        <v>13</v>
      </c>
      <c r="B21" s="2">
        <v>9.5</v>
      </c>
      <c r="C21" s="2">
        <v>10.050000000000001</v>
      </c>
      <c r="D21" s="8">
        <v>9.56</v>
      </c>
      <c r="E21" s="2">
        <v>9.36</v>
      </c>
      <c r="F21" s="8"/>
      <c r="G21" s="2">
        <v>10.039999999999999</v>
      </c>
      <c r="H21" s="8">
        <v>9.4600000000000009</v>
      </c>
      <c r="I21" s="8"/>
      <c r="J21" s="13"/>
      <c r="K21" s="2">
        <v>9.7100000000000009</v>
      </c>
      <c r="L21" s="28">
        <f t="shared" si="0"/>
        <v>9.668571428571429</v>
      </c>
      <c r="M21" s="29">
        <f t="shared" si="1"/>
        <v>0.27811439920939074</v>
      </c>
    </row>
    <row r="22" spans="1:13" ht="15.75" thickBot="1">
      <c r="A22" s="3" t="s">
        <v>14</v>
      </c>
      <c r="B22" s="3">
        <v>9.5</v>
      </c>
      <c r="C22" s="3">
        <v>10.07</v>
      </c>
      <c r="D22" s="6">
        <v>9.51</v>
      </c>
      <c r="E22" s="3">
        <v>9.3800000000000008</v>
      </c>
      <c r="F22" s="6"/>
      <c r="G22" s="3">
        <v>10.06</v>
      </c>
      <c r="H22" s="6">
        <v>9.64</v>
      </c>
      <c r="I22" s="6">
        <v>10.14</v>
      </c>
      <c r="J22" s="5">
        <v>9.86</v>
      </c>
      <c r="K22" s="3">
        <v>9.7100000000000009</v>
      </c>
      <c r="L22" s="30">
        <f t="shared" si="0"/>
        <v>9.7633333333333336</v>
      </c>
      <c r="M22" s="31">
        <f t="shared" si="1"/>
        <v>0.28102490992792756</v>
      </c>
    </row>
    <row r="24" spans="1:13" ht="15.75" thickBot="1"/>
    <row r="25" spans="1:13" ht="15.75">
      <c r="A25" s="12" t="s">
        <v>22</v>
      </c>
      <c r="B25" s="1"/>
      <c r="C25" s="7">
        <v>0.77083333333333337</v>
      </c>
      <c r="D25" s="4"/>
      <c r="E25" s="7">
        <v>0.41666666666666669</v>
      </c>
      <c r="F25" s="4"/>
      <c r="G25" s="7">
        <v>0.60416666666666663</v>
      </c>
      <c r="H25" s="4"/>
      <c r="I25" s="7"/>
      <c r="J25" s="4"/>
      <c r="K25" s="4" t="s">
        <v>18</v>
      </c>
      <c r="L25" s="24"/>
      <c r="M25" s="25"/>
    </row>
    <row r="26" spans="1:13" ht="16.5" thickBot="1">
      <c r="B26" s="9" t="s">
        <v>15</v>
      </c>
      <c r="C26" s="10" t="s">
        <v>16</v>
      </c>
      <c r="D26" s="11" t="s">
        <v>17</v>
      </c>
      <c r="E26" s="10" t="s">
        <v>16</v>
      </c>
      <c r="F26" s="11" t="s">
        <v>17</v>
      </c>
      <c r="G26" s="10" t="s">
        <v>16</v>
      </c>
      <c r="H26" s="11" t="s">
        <v>17</v>
      </c>
      <c r="I26" s="10" t="s">
        <v>16</v>
      </c>
      <c r="J26" s="11" t="s">
        <v>17</v>
      </c>
      <c r="K26" s="14"/>
      <c r="L26" s="26" t="s">
        <v>19</v>
      </c>
      <c r="M26" s="27" t="s">
        <v>20</v>
      </c>
    </row>
    <row r="27" spans="1:13">
      <c r="A27" s="1" t="s">
        <v>0</v>
      </c>
      <c r="B27" s="1">
        <v>5.5</v>
      </c>
      <c r="C27" s="1">
        <v>8.06</v>
      </c>
      <c r="D27" s="8">
        <v>4.28</v>
      </c>
      <c r="E27" s="1">
        <v>8.3000000000000007</v>
      </c>
      <c r="F27" s="8">
        <v>5.5</v>
      </c>
      <c r="G27" s="1"/>
      <c r="H27" s="8"/>
      <c r="I27" s="8"/>
      <c r="J27" s="13"/>
      <c r="K27" s="1">
        <v>5.7</v>
      </c>
      <c r="L27" s="28">
        <f>AVERAGE(B27:K27)</f>
        <v>6.2233333333333336</v>
      </c>
      <c r="M27" s="29">
        <f>STDEV(B27:K27)</f>
        <v>1.5989204691499412</v>
      </c>
    </row>
    <row r="28" spans="1:13">
      <c r="A28" s="2" t="s">
        <v>1</v>
      </c>
      <c r="B28" s="2">
        <v>5.5</v>
      </c>
      <c r="C28" s="2">
        <v>7.83</v>
      </c>
      <c r="D28" s="8">
        <v>4.3899999999999997</v>
      </c>
      <c r="E28" s="2">
        <v>4.3600000000000003</v>
      </c>
      <c r="F28" s="8">
        <v>5.17</v>
      </c>
      <c r="G28" s="2"/>
      <c r="H28" s="8"/>
      <c r="I28" s="8"/>
      <c r="J28" s="13"/>
      <c r="K28" s="2">
        <v>5.7</v>
      </c>
      <c r="L28" s="28">
        <f t="shared" ref="L28:L41" si="2">AVERAGE(B28:K28)</f>
        <v>5.4916666666666671</v>
      </c>
      <c r="M28" s="29">
        <f t="shared" ref="M28:M41" si="3">STDEV(B28:K28)</f>
        <v>1.2735056602413144</v>
      </c>
    </row>
    <row r="29" spans="1:13">
      <c r="A29" s="2" t="s">
        <v>2</v>
      </c>
      <c r="B29" s="2">
        <v>5.5</v>
      </c>
      <c r="C29" s="2">
        <v>8.16</v>
      </c>
      <c r="D29" s="8">
        <v>4.5</v>
      </c>
      <c r="E29" s="2">
        <v>8.6199999999999992</v>
      </c>
      <c r="F29" s="8">
        <v>5.4</v>
      </c>
      <c r="G29" s="2">
        <v>7.75</v>
      </c>
      <c r="H29" s="8">
        <v>5.44</v>
      </c>
      <c r="I29" s="8"/>
      <c r="J29" s="13"/>
      <c r="K29" s="2">
        <v>5.7</v>
      </c>
      <c r="L29" s="28">
        <f t="shared" si="2"/>
        <v>6.38375</v>
      </c>
      <c r="M29" s="29">
        <f t="shared" si="3"/>
        <v>1.5435574634127267</v>
      </c>
    </row>
    <row r="30" spans="1:13">
      <c r="A30" s="2" t="s">
        <v>3</v>
      </c>
      <c r="B30" s="2">
        <v>6.5</v>
      </c>
      <c r="C30" s="2">
        <v>8.8800000000000008</v>
      </c>
      <c r="D30" s="8">
        <v>6.35</v>
      </c>
      <c r="E30" s="2">
        <v>8.31</v>
      </c>
      <c r="F30" s="8">
        <v>6.25</v>
      </c>
      <c r="G30" s="2"/>
      <c r="H30" s="8"/>
      <c r="I30" s="8"/>
      <c r="J30" s="13"/>
      <c r="K30" s="2">
        <v>6.45</v>
      </c>
      <c r="L30" s="28">
        <f t="shared" si="2"/>
        <v>7.123333333333334</v>
      </c>
      <c r="M30" s="29">
        <f t="shared" si="3"/>
        <v>1.1573014588544668</v>
      </c>
    </row>
    <row r="31" spans="1:13">
      <c r="A31" s="2" t="s">
        <v>4</v>
      </c>
      <c r="B31" s="2">
        <v>6.5</v>
      </c>
      <c r="C31" s="2">
        <v>8.9</v>
      </c>
      <c r="D31" s="8">
        <v>6.44</v>
      </c>
      <c r="E31" s="2">
        <v>9.1</v>
      </c>
      <c r="F31" s="8">
        <v>6.39</v>
      </c>
      <c r="G31" s="2"/>
      <c r="H31" s="8"/>
      <c r="I31" s="8"/>
      <c r="J31" s="13"/>
      <c r="K31" s="2">
        <v>6.45</v>
      </c>
      <c r="L31" s="28">
        <f t="shared" si="2"/>
        <v>7.2966666666666669</v>
      </c>
      <c r="M31" s="29">
        <f t="shared" si="3"/>
        <v>1.3213730232855032</v>
      </c>
    </row>
    <row r="32" spans="1:13">
      <c r="A32" s="2" t="s">
        <v>5</v>
      </c>
      <c r="B32" s="2">
        <v>6.5</v>
      </c>
      <c r="C32" s="2">
        <v>8.1199999999999992</v>
      </c>
      <c r="D32" s="8">
        <v>6.67</v>
      </c>
      <c r="E32" s="2">
        <v>9.06</v>
      </c>
      <c r="F32" s="8">
        <v>5.92</v>
      </c>
      <c r="G32" s="2">
        <v>8.84</v>
      </c>
      <c r="H32" s="8">
        <v>6.6</v>
      </c>
      <c r="I32" s="8"/>
      <c r="J32" s="13"/>
      <c r="K32" s="2">
        <v>6.45</v>
      </c>
      <c r="L32" s="28">
        <f t="shared" si="2"/>
        <v>7.2700000000000005</v>
      </c>
      <c r="M32" s="29">
        <f t="shared" si="3"/>
        <v>1.2123295167333226</v>
      </c>
    </row>
    <row r="33" spans="1:13">
      <c r="A33" s="2" t="s">
        <v>6</v>
      </c>
      <c r="B33" s="2">
        <v>7.5</v>
      </c>
      <c r="C33" s="2">
        <v>9.2899999999999991</v>
      </c>
      <c r="D33" s="8">
        <v>7.19</v>
      </c>
      <c r="E33" s="2">
        <v>9.0299999999999994</v>
      </c>
      <c r="F33" s="8">
        <v>7.05</v>
      </c>
      <c r="G33" s="2"/>
      <c r="H33" s="8"/>
      <c r="I33" s="8"/>
      <c r="J33" s="13"/>
      <c r="K33" s="2">
        <v>7.3</v>
      </c>
      <c r="L33" s="28">
        <f t="shared" si="2"/>
        <v>7.8933333333333318</v>
      </c>
      <c r="M33" s="29">
        <f t="shared" si="3"/>
        <v>0.99552331296996177</v>
      </c>
    </row>
    <row r="34" spans="1:13">
      <c r="A34" s="2" t="s">
        <v>7</v>
      </c>
      <c r="B34" s="2">
        <v>7.5</v>
      </c>
      <c r="C34" s="2">
        <v>9.2899999999999991</v>
      </c>
      <c r="D34" s="8">
        <v>7.61</v>
      </c>
      <c r="E34" s="2">
        <v>8.6999999999999993</v>
      </c>
      <c r="F34" s="8">
        <v>7.63</v>
      </c>
      <c r="G34" s="2"/>
      <c r="H34" s="8"/>
      <c r="I34" s="8"/>
      <c r="J34" s="13"/>
      <c r="K34" s="2">
        <v>7.3</v>
      </c>
      <c r="L34" s="28">
        <f t="shared" si="2"/>
        <v>8.004999999999999</v>
      </c>
      <c r="M34" s="29">
        <f t="shared" si="3"/>
        <v>0.79786590352015618</v>
      </c>
    </row>
    <row r="35" spans="1:13">
      <c r="A35" s="2" t="s">
        <v>8</v>
      </c>
      <c r="B35" s="2">
        <v>7.5</v>
      </c>
      <c r="C35" s="2">
        <v>9.2899999999999991</v>
      </c>
      <c r="D35" s="8">
        <v>7.5</v>
      </c>
      <c r="E35" s="2">
        <v>8.65</v>
      </c>
      <c r="F35" s="8">
        <v>7.44</v>
      </c>
      <c r="G35" s="2">
        <v>8.76</v>
      </c>
      <c r="H35" s="8">
        <v>7.11</v>
      </c>
      <c r="I35" s="8"/>
      <c r="J35" s="13"/>
      <c r="K35" s="2">
        <v>7.3</v>
      </c>
      <c r="L35" s="28">
        <f t="shared" si="2"/>
        <v>7.9437499999999988</v>
      </c>
      <c r="M35" s="29">
        <f t="shared" si="3"/>
        <v>0.82241695195148534</v>
      </c>
    </row>
    <row r="36" spans="1:13">
      <c r="A36" s="2" t="s">
        <v>9</v>
      </c>
      <c r="B36" s="2">
        <v>8.5</v>
      </c>
      <c r="C36" s="2">
        <v>9.57</v>
      </c>
      <c r="D36" s="8">
        <v>8.7799999999999994</v>
      </c>
      <c r="E36" s="2">
        <v>9.15</v>
      </c>
      <c r="F36" s="8">
        <v>8.14</v>
      </c>
      <c r="G36" s="2"/>
      <c r="H36" s="8"/>
      <c r="I36" s="8"/>
      <c r="J36" s="13"/>
      <c r="K36" s="2">
        <v>8.34</v>
      </c>
      <c r="L36" s="28">
        <f t="shared" si="2"/>
        <v>8.7466666666666679</v>
      </c>
      <c r="M36" s="29">
        <f t="shared" si="3"/>
        <v>0.53589800024505652</v>
      </c>
    </row>
    <row r="37" spans="1:13">
      <c r="A37" s="2" t="s">
        <v>10</v>
      </c>
      <c r="B37" s="2">
        <v>8.5</v>
      </c>
      <c r="C37" s="2">
        <v>9.58</v>
      </c>
      <c r="D37" s="8">
        <v>8.6999999999999993</v>
      </c>
      <c r="E37" s="2">
        <v>9.14</v>
      </c>
      <c r="F37" s="8">
        <v>8.51</v>
      </c>
      <c r="G37" s="2"/>
      <c r="H37" s="8"/>
      <c r="I37" s="8"/>
      <c r="J37" s="13"/>
      <c r="K37" s="2">
        <v>8.34</v>
      </c>
      <c r="L37" s="28">
        <f t="shared" si="2"/>
        <v>8.7949999999999999</v>
      </c>
      <c r="M37" s="29">
        <f t="shared" si="3"/>
        <v>0.4731912932419623</v>
      </c>
    </row>
    <row r="38" spans="1:13">
      <c r="A38" s="2" t="s">
        <v>11</v>
      </c>
      <c r="B38" s="2">
        <v>8.5</v>
      </c>
      <c r="C38" s="2">
        <v>9.57</v>
      </c>
      <c r="D38" s="8">
        <v>8.6</v>
      </c>
      <c r="E38" s="2">
        <v>9.0299999999999994</v>
      </c>
      <c r="F38" s="8">
        <v>8.7200000000000006</v>
      </c>
      <c r="G38" s="2">
        <v>9.5</v>
      </c>
      <c r="H38" s="8">
        <v>8.36</v>
      </c>
      <c r="I38" s="8"/>
      <c r="J38" s="13"/>
      <c r="K38" s="2">
        <v>8.34</v>
      </c>
      <c r="L38" s="28">
        <f t="shared" si="2"/>
        <v>8.8275000000000006</v>
      </c>
      <c r="M38" s="29">
        <f t="shared" si="3"/>
        <v>0.48863512533818521</v>
      </c>
    </row>
    <row r="39" spans="1:13">
      <c r="A39" s="2" t="s">
        <v>12</v>
      </c>
      <c r="B39" s="2">
        <v>9.5</v>
      </c>
      <c r="C39" s="2">
        <v>9.59</v>
      </c>
      <c r="D39" s="8"/>
      <c r="E39" s="2">
        <v>9.61</v>
      </c>
      <c r="F39" s="8"/>
      <c r="G39" s="2"/>
      <c r="H39" s="8"/>
      <c r="I39" s="8"/>
      <c r="J39" s="13"/>
      <c r="K39" s="2">
        <v>9.67</v>
      </c>
      <c r="L39" s="28">
        <f t="shared" si="2"/>
        <v>9.5924999999999994</v>
      </c>
      <c r="M39" s="29">
        <f t="shared" si="3"/>
        <v>7.0415433914258627E-2</v>
      </c>
    </row>
    <row r="40" spans="1:13">
      <c r="A40" s="2" t="s">
        <v>13</v>
      </c>
      <c r="B40" s="2">
        <v>9.5</v>
      </c>
      <c r="C40" s="2">
        <v>9.6300000000000008</v>
      </c>
      <c r="D40" s="8"/>
      <c r="E40" s="2">
        <v>9.5399999999999991</v>
      </c>
      <c r="F40" s="8"/>
      <c r="G40" s="2"/>
      <c r="H40" s="8"/>
      <c r="I40" s="8"/>
      <c r="J40" s="13"/>
      <c r="K40" s="2">
        <v>9.67</v>
      </c>
      <c r="L40" s="28">
        <f t="shared" si="2"/>
        <v>9.5850000000000009</v>
      </c>
      <c r="M40" s="29">
        <f t="shared" si="3"/>
        <v>7.8528126595931932E-2</v>
      </c>
    </row>
    <row r="41" spans="1:13" ht="15.75" thickBot="1">
      <c r="A41" s="3" t="s">
        <v>14</v>
      </c>
      <c r="B41" s="3">
        <v>9.5</v>
      </c>
      <c r="C41" s="3">
        <v>9.67</v>
      </c>
      <c r="D41" s="6">
        <v>9.52</v>
      </c>
      <c r="E41" s="3">
        <v>9.5399999999999991</v>
      </c>
      <c r="F41" s="6"/>
      <c r="G41" s="3">
        <v>10.02</v>
      </c>
      <c r="H41" s="6">
        <v>9.57</v>
      </c>
      <c r="I41" s="6"/>
      <c r="J41" s="5"/>
      <c r="K41" s="3">
        <v>9.67</v>
      </c>
      <c r="L41" s="32">
        <f t="shared" si="2"/>
        <v>9.6414285714285715</v>
      </c>
      <c r="M41" s="31">
        <f t="shared" si="3"/>
        <v>0.18031718086278967</v>
      </c>
    </row>
  </sheetData>
  <sheetProtection password="EF97" sheet="1" objects="1" scenarios="1"/>
  <pageMargins left="2.0866141732283467" right="0.70866141732283472" top="1.3385826771653544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zoomScale="80" zoomScaleNormal="80" zoomScaleSheetLayoutView="100" workbookViewId="0">
      <selection activeCell="H10" sqref="H10"/>
    </sheetView>
  </sheetViews>
  <sheetFormatPr defaultRowHeight="15"/>
  <cols>
    <col min="1" max="1" width="9.77734375" customWidth="1"/>
  </cols>
  <sheetData>
    <row r="1" spans="1:12" ht="18">
      <c r="A1" s="92" t="s">
        <v>72</v>
      </c>
      <c r="F1" s="89" t="s">
        <v>27</v>
      </c>
      <c r="G1" s="23" t="s">
        <v>24</v>
      </c>
      <c r="H1" s="23"/>
      <c r="I1" s="23"/>
      <c r="J1" s="23"/>
      <c r="K1" s="23"/>
      <c r="L1" s="85"/>
    </row>
    <row r="2" spans="1:12" ht="18">
      <c r="A2" s="92" t="s">
        <v>75</v>
      </c>
      <c r="F2" s="23"/>
      <c r="G2" s="23" t="s">
        <v>66</v>
      </c>
      <c r="H2" s="23"/>
      <c r="I2" s="23"/>
      <c r="J2" s="23"/>
      <c r="K2" s="23"/>
      <c r="L2" s="85"/>
    </row>
    <row r="3" spans="1:12" ht="15.75">
      <c r="F3" s="23"/>
      <c r="G3" s="23" t="s">
        <v>67</v>
      </c>
      <c r="H3" s="23"/>
      <c r="I3" s="23"/>
      <c r="J3" s="23"/>
      <c r="K3" s="23"/>
      <c r="L3" s="85"/>
    </row>
    <row r="4" spans="1:12" ht="15.75">
      <c r="F4" s="23"/>
      <c r="G4" s="84" t="s">
        <v>68</v>
      </c>
      <c r="H4" s="85"/>
      <c r="I4" s="85"/>
      <c r="J4" s="85"/>
      <c r="K4" s="85"/>
      <c r="L4" s="85"/>
    </row>
    <row r="6" spans="1:12" ht="16.5" thickBot="1">
      <c r="A6" s="15" t="s">
        <v>21</v>
      </c>
    </row>
    <row r="7" spans="1:12" ht="15.75">
      <c r="A7" s="1" t="s">
        <v>28</v>
      </c>
      <c r="B7" s="41"/>
      <c r="C7" s="49"/>
      <c r="D7" s="50"/>
      <c r="E7" s="49"/>
      <c r="F7" s="50"/>
      <c r="G7" s="49"/>
      <c r="H7" s="51"/>
      <c r="I7" s="50"/>
      <c r="J7" s="110" t="s">
        <v>16</v>
      </c>
      <c r="K7" s="111"/>
      <c r="L7" s="37" t="s">
        <v>29</v>
      </c>
    </row>
    <row r="8" spans="1:12" ht="18" thickBot="1">
      <c r="A8" s="3" t="s">
        <v>30</v>
      </c>
      <c r="B8" s="45" t="s">
        <v>15</v>
      </c>
      <c r="C8" s="46" t="s">
        <v>31</v>
      </c>
      <c r="D8" s="47" t="s">
        <v>32</v>
      </c>
      <c r="E8" s="46" t="s">
        <v>33</v>
      </c>
      <c r="F8" s="47" t="s">
        <v>34</v>
      </c>
      <c r="G8" s="46" t="s">
        <v>35</v>
      </c>
      <c r="H8" s="48" t="s">
        <v>36</v>
      </c>
      <c r="I8" s="47" t="s">
        <v>37</v>
      </c>
      <c r="J8" s="38" t="s">
        <v>19</v>
      </c>
      <c r="K8" s="39" t="s">
        <v>20</v>
      </c>
      <c r="L8" s="40" t="s">
        <v>76</v>
      </c>
    </row>
    <row r="9" spans="1:12">
      <c r="A9" s="33" t="s">
        <v>38</v>
      </c>
      <c r="B9" s="17">
        <v>7.75</v>
      </c>
      <c r="C9" s="1">
        <v>8.15</v>
      </c>
      <c r="D9" s="13">
        <v>7.26</v>
      </c>
      <c r="E9" s="1">
        <v>8.0500000000000007</v>
      </c>
      <c r="F9" s="8">
        <v>7.22</v>
      </c>
      <c r="G9" s="17">
        <v>7.47</v>
      </c>
      <c r="H9" s="1">
        <v>7.95</v>
      </c>
      <c r="I9" s="8">
        <v>8.43</v>
      </c>
      <c r="J9" s="58">
        <f>AVERAGE(B9:I9)</f>
        <v>7.7850000000000001</v>
      </c>
      <c r="K9" s="28">
        <f>STDEV(B9:I9)</f>
        <v>0.43785189929277646</v>
      </c>
      <c r="L9" s="35">
        <v>1076300</v>
      </c>
    </row>
    <row r="10" spans="1:12">
      <c r="A10" s="33" t="s">
        <v>39</v>
      </c>
      <c r="B10" s="17">
        <v>7.75</v>
      </c>
      <c r="C10" s="2">
        <v>8.42</v>
      </c>
      <c r="D10" s="13">
        <v>7.15</v>
      </c>
      <c r="E10" s="2">
        <v>8.18</v>
      </c>
      <c r="F10" s="8">
        <v>7.45</v>
      </c>
      <c r="G10" s="17">
        <v>7.55</v>
      </c>
      <c r="H10" s="2">
        <v>8.56</v>
      </c>
      <c r="I10" s="8">
        <v>8.85</v>
      </c>
      <c r="J10" s="59">
        <f t="shared" ref="J10:J12" si="0">AVERAGE(B10:I10)</f>
        <v>7.9887500000000005</v>
      </c>
      <c r="K10" s="28">
        <f t="shared" ref="K10:K12" si="1">STDEV(B10:I10)</f>
        <v>0.60165100230235413</v>
      </c>
      <c r="L10" s="35">
        <v>2152600</v>
      </c>
    </row>
    <row r="11" spans="1:12">
      <c r="A11" s="33" t="s">
        <v>40</v>
      </c>
      <c r="B11" s="17">
        <v>7.75</v>
      </c>
      <c r="C11" s="2">
        <v>8.84</v>
      </c>
      <c r="D11" s="13">
        <v>7.17</v>
      </c>
      <c r="E11" s="2">
        <v>8.67</v>
      </c>
      <c r="F11" s="8">
        <v>7.88</v>
      </c>
      <c r="G11" s="17">
        <v>8.14</v>
      </c>
      <c r="H11" s="2">
        <v>8.5</v>
      </c>
      <c r="I11" s="8">
        <v>9.16</v>
      </c>
      <c r="J11" s="59">
        <f t="shared" si="0"/>
        <v>8.2637499999999999</v>
      </c>
      <c r="K11" s="28">
        <f t="shared" si="1"/>
        <v>0.652356990348954</v>
      </c>
      <c r="L11" s="35">
        <v>5381500</v>
      </c>
    </row>
    <row r="12" spans="1:12" ht="15.75" thickBot="1">
      <c r="A12" s="34" t="s">
        <v>41</v>
      </c>
      <c r="B12" s="18">
        <v>7.75</v>
      </c>
      <c r="C12" s="3">
        <v>9.52</v>
      </c>
      <c r="D12" s="5">
        <v>7.14</v>
      </c>
      <c r="E12" s="3">
        <v>4.0999999999999996</v>
      </c>
      <c r="F12" s="6">
        <v>7.59</v>
      </c>
      <c r="G12" s="18">
        <v>3.22</v>
      </c>
      <c r="H12" s="3">
        <v>8.17</v>
      </c>
      <c r="I12" s="6">
        <v>3.42</v>
      </c>
      <c r="J12" s="60">
        <f t="shared" si="0"/>
        <v>6.3637499999999996</v>
      </c>
      <c r="K12" s="57">
        <f t="shared" si="1"/>
        <v>2.4179621732832328</v>
      </c>
      <c r="L12" s="36">
        <v>10763000</v>
      </c>
    </row>
    <row r="15" spans="1:12" ht="16.5" thickBot="1">
      <c r="A15" s="15" t="s">
        <v>22</v>
      </c>
    </row>
    <row r="16" spans="1:12" ht="15.75">
      <c r="A16" s="1" t="s">
        <v>28</v>
      </c>
      <c r="B16" s="41"/>
      <c r="C16" s="42"/>
      <c r="D16" s="43"/>
      <c r="E16" s="42"/>
      <c r="F16" s="43"/>
      <c r="G16" s="44"/>
      <c r="H16" s="44"/>
      <c r="I16" s="43"/>
      <c r="J16" s="110" t="s">
        <v>16</v>
      </c>
      <c r="K16" s="111"/>
      <c r="L16" s="37" t="s">
        <v>29</v>
      </c>
    </row>
    <row r="17" spans="1:12" ht="18" thickBot="1">
      <c r="A17" s="3" t="s">
        <v>30</v>
      </c>
      <c r="B17" s="45" t="s">
        <v>15</v>
      </c>
      <c r="C17" s="46" t="s">
        <v>31</v>
      </c>
      <c r="D17" s="47" t="s">
        <v>32</v>
      </c>
      <c r="E17" s="46" t="s">
        <v>33</v>
      </c>
      <c r="F17" s="47" t="s">
        <v>34</v>
      </c>
      <c r="G17" s="48" t="s">
        <v>35</v>
      </c>
      <c r="H17" s="48" t="s">
        <v>36</v>
      </c>
      <c r="I17" s="47" t="s">
        <v>37</v>
      </c>
      <c r="J17" s="38" t="s">
        <v>19</v>
      </c>
      <c r="K17" s="39" t="s">
        <v>20</v>
      </c>
      <c r="L17" s="40" t="s">
        <v>76</v>
      </c>
    </row>
    <row r="18" spans="1:12">
      <c r="A18" s="33" t="s">
        <v>38</v>
      </c>
      <c r="B18" s="17">
        <v>7.54</v>
      </c>
      <c r="C18" s="1">
        <v>8.0299999999999994</v>
      </c>
      <c r="D18" s="13">
        <v>7.32</v>
      </c>
      <c r="E18" s="1">
        <v>8.1</v>
      </c>
      <c r="F18" s="8">
        <v>7.56</v>
      </c>
      <c r="G18" s="13">
        <v>7.58</v>
      </c>
      <c r="H18" s="1">
        <v>7.94</v>
      </c>
      <c r="I18" s="8">
        <v>8.42</v>
      </c>
      <c r="J18" s="58">
        <f>AVERAGE(B18:I18)</f>
        <v>7.8112500000000002</v>
      </c>
      <c r="K18" s="28">
        <f>STDEV(B18:I18)</f>
        <v>0.36837238534629707</v>
      </c>
      <c r="L18" s="35">
        <v>1076300</v>
      </c>
    </row>
    <row r="19" spans="1:12">
      <c r="A19" s="33" t="s">
        <v>39</v>
      </c>
      <c r="B19" s="17">
        <v>7.54</v>
      </c>
      <c r="C19" s="2">
        <v>8.35</v>
      </c>
      <c r="D19" s="13">
        <v>7.27</v>
      </c>
      <c r="E19" s="2">
        <v>8.32</v>
      </c>
      <c r="F19" s="8">
        <v>7.65</v>
      </c>
      <c r="G19" s="13">
        <v>7.75</v>
      </c>
      <c r="H19" s="2">
        <v>8.52</v>
      </c>
      <c r="I19" s="8">
        <v>8.9700000000000006</v>
      </c>
      <c r="J19" s="59">
        <f t="shared" ref="J19:J21" si="2">AVERAGE(B19:I19)</f>
        <v>8.0462500000000006</v>
      </c>
      <c r="K19" s="28">
        <f t="shared" ref="K19:K21" si="3">STDEV(B19:I19)</f>
        <v>0.57923440850830732</v>
      </c>
      <c r="L19" s="35">
        <v>2152600</v>
      </c>
    </row>
    <row r="20" spans="1:12">
      <c r="A20" s="33" t="s">
        <v>40</v>
      </c>
      <c r="B20" s="17">
        <v>7.54</v>
      </c>
      <c r="C20" s="2">
        <v>9.08</v>
      </c>
      <c r="D20" s="13">
        <v>7.35</v>
      </c>
      <c r="E20" s="2">
        <v>9.11</v>
      </c>
      <c r="F20" s="8">
        <v>7.09</v>
      </c>
      <c r="G20" s="13">
        <v>7.95</v>
      </c>
      <c r="H20" s="2">
        <v>8.83</v>
      </c>
      <c r="I20" s="8">
        <v>8.4499999999999993</v>
      </c>
      <c r="J20" s="59">
        <f t="shared" si="2"/>
        <v>8.1750000000000007</v>
      </c>
      <c r="K20" s="28">
        <f t="shared" si="3"/>
        <v>0.8026385060714144</v>
      </c>
      <c r="L20" s="35">
        <v>5381500</v>
      </c>
    </row>
    <row r="21" spans="1:12" ht="15.75" thickBot="1">
      <c r="A21" s="34" t="s">
        <v>41</v>
      </c>
      <c r="B21" s="18">
        <v>7.54</v>
      </c>
      <c r="C21" s="3">
        <v>9.6300000000000008</v>
      </c>
      <c r="D21" s="5">
        <v>7.31</v>
      </c>
      <c r="E21" s="3">
        <v>9.33</v>
      </c>
      <c r="F21" s="6">
        <v>7.32</v>
      </c>
      <c r="G21" s="5">
        <v>7.91</v>
      </c>
      <c r="H21" s="3">
        <v>3.73</v>
      </c>
      <c r="I21" s="6">
        <v>3.72</v>
      </c>
      <c r="J21" s="60">
        <f t="shared" si="2"/>
        <v>7.0612500000000002</v>
      </c>
      <c r="K21" s="57">
        <f t="shared" si="3"/>
        <v>2.2387907290703675</v>
      </c>
      <c r="L21" s="36">
        <v>10763000</v>
      </c>
    </row>
  </sheetData>
  <sheetProtection password="EF97" sheet="1" objects="1" scenarios="1"/>
  <mergeCells count="2">
    <mergeCell ref="J7:K7"/>
    <mergeCell ref="J16:K16"/>
  </mergeCells>
  <pageMargins left="2.0866141732283467" right="0.70866141732283472" top="2.1653543307086616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zoomScale="80" zoomScaleNormal="80" zoomScaleSheetLayoutView="110" workbookViewId="0">
      <selection activeCell="I22" sqref="I22"/>
    </sheetView>
  </sheetViews>
  <sheetFormatPr defaultRowHeight="15"/>
  <cols>
    <col min="1" max="1" width="9.44140625" customWidth="1"/>
  </cols>
  <sheetData>
    <row r="1" spans="1:13" ht="18">
      <c r="A1" s="92" t="s">
        <v>72</v>
      </c>
      <c r="F1" s="89" t="s">
        <v>27</v>
      </c>
      <c r="G1" s="23" t="s">
        <v>24</v>
      </c>
      <c r="H1" s="23"/>
      <c r="I1" s="23"/>
      <c r="J1" s="23"/>
      <c r="K1" s="23"/>
      <c r="L1" s="85"/>
    </row>
    <row r="2" spans="1:13" ht="18">
      <c r="A2" s="92" t="s">
        <v>78</v>
      </c>
      <c r="F2" s="23"/>
      <c r="G2" s="23" t="s">
        <v>66</v>
      </c>
      <c r="H2" s="23"/>
      <c r="I2" s="23"/>
      <c r="J2" s="23"/>
      <c r="K2" s="23"/>
      <c r="L2" s="85"/>
    </row>
    <row r="3" spans="1:13" ht="15.75">
      <c r="F3" s="23"/>
      <c r="G3" s="23" t="s">
        <v>67</v>
      </c>
      <c r="H3" s="23"/>
      <c r="I3" s="23"/>
      <c r="J3" s="23"/>
      <c r="K3" s="23"/>
      <c r="L3" s="85"/>
    </row>
    <row r="4" spans="1:13" ht="15.75">
      <c r="F4" s="23"/>
      <c r="G4" s="84" t="s">
        <v>68</v>
      </c>
      <c r="H4" s="85"/>
      <c r="I4" s="85"/>
      <c r="J4" s="85"/>
      <c r="K4" s="85"/>
      <c r="L4" s="85"/>
    </row>
    <row r="5" spans="1:13" ht="15.75" thickBot="1"/>
    <row r="6" spans="1:13" ht="15.75">
      <c r="A6" s="1" t="s">
        <v>42</v>
      </c>
      <c r="B6" s="41"/>
      <c r="C6" s="42" t="s">
        <v>43</v>
      </c>
      <c r="D6" s="43"/>
      <c r="E6" s="42" t="s">
        <v>44</v>
      </c>
      <c r="F6" s="43"/>
      <c r="G6" s="42"/>
      <c r="H6" s="44"/>
      <c r="I6" s="43"/>
      <c r="J6" s="111" t="s">
        <v>16</v>
      </c>
      <c r="K6" s="111"/>
      <c r="L6" s="37" t="s">
        <v>45</v>
      </c>
    </row>
    <row r="7" spans="1:13" ht="18" thickBot="1">
      <c r="A7" s="3" t="s">
        <v>30</v>
      </c>
      <c r="B7" s="45" t="s">
        <v>15</v>
      </c>
      <c r="C7" s="46" t="s">
        <v>31</v>
      </c>
      <c r="D7" s="47" t="s">
        <v>32</v>
      </c>
      <c r="E7" s="46" t="s">
        <v>33</v>
      </c>
      <c r="F7" s="47" t="s">
        <v>34</v>
      </c>
      <c r="G7" s="46" t="s">
        <v>35</v>
      </c>
      <c r="H7" s="48" t="s">
        <v>36</v>
      </c>
      <c r="I7" s="47" t="s">
        <v>37</v>
      </c>
      <c r="J7" s="39" t="s">
        <v>19</v>
      </c>
      <c r="K7" s="39" t="s">
        <v>20</v>
      </c>
      <c r="L7" s="40" t="s">
        <v>77</v>
      </c>
    </row>
    <row r="8" spans="1:13">
      <c r="A8" s="33" t="s">
        <v>46</v>
      </c>
      <c r="B8" s="17">
        <v>7.07</v>
      </c>
      <c r="C8" s="1">
        <v>9.09</v>
      </c>
      <c r="D8" s="13">
        <v>7.18</v>
      </c>
      <c r="E8" s="1">
        <v>8.7100000000000009</v>
      </c>
      <c r="F8" s="8">
        <v>7.04</v>
      </c>
      <c r="G8" s="17">
        <v>8.59</v>
      </c>
      <c r="H8" s="1">
        <v>8.73</v>
      </c>
      <c r="I8" s="8">
        <v>4.46</v>
      </c>
      <c r="J8" s="54">
        <f t="shared" ref="J8:J13" si="0">AVERAGE(B8:I8)</f>
        <v>7.6087499999999997</v>
      </c>
      <c r="K8" s="28">
        <f t="shared" ref="K8:K13" si="1">STDEV(B8:I8)</f>
        <v>1.5277942784101746</v>
      </c>
      <c r="L8" s="52">
        <v>3.2</v>
      </c>
      <c r="M8" t="s">
        <v>46</v>
      </c>
    </row>
    <row r="9" spans="1:13">
      <c r="A9" s="33" t="s">
        <v>41</v>
      </c>
      <c r="B9" s="17">
        <v>7.07</v>
      </c>
      <c r="C9" s="2">
        <v>9.2100000000000009</v>
      </c>
      <c r="D9" s="13">
        <v>7.37</v>
      </c>
      <c r="E9" s="2">
        <v>8.69</v>
      </c>
      <c r="F9" s="8">
        <v>6.5</v>
      </c>
      <c r="G9" s="17">
        <v>7.71</v>
      </c>
      <c r="H9" s="2">
        <v>8.8000000000000007</v>
      </c>
      <c r="I9" s="8">
        <v>4.1399999999999997</v>
      </c>
      <c r="J9" s="55">
        <f t="shared" si="0"/>
        <v>7.4362500000000011</v>
      </c>
      <c r="K9" s="28">
        <f t="shared" si="1"/>
        <v>1.6271441897649075</v>
      </c>
      <c r="L9" s="53">
        <v>3.2</v>
      </c>
    </row>
    <row r="10" spans="1:13">
      <c r="A10" s="33" t="s">
        <v>47</v>
      </c>
      <c r="B10" s="17">
        <v>7.07</v>
      </c>
      <c r="C10" s="2">
        <v>9.2200000000000006</v>
      </c>
      <c r="D10" s="13">
        <v>7.07</v>
      </c>
      <c r="E10" s="2">
        <v>8.68</v>
      </c>
      <c r="F10" s="8">
        <v>5.91</v>
      </c>
      <c r="G10" s="17">
        <v>7.27</v>
      </c>
      <c r="H10" s="2">
        <v>8.5500000000000007</v>
      </c>
      <c r="I10" s="8">
        <v>6.88</v>
      </c>
      <c r="J10" s="55">
        <f t="shared" si="0"/>
        <v>7.5812499999999998</v>
      </c>
      <c r="K10" s="28">
        <f t="shared" si="1"/>
        <v>1.1171192224390658</v>
      </c>
      <c r="L10" s="35">
        <v>2.13</v>
      </c>
    </row>
    <row r="11" spans="1:13">
      <c r="A11" s="33" t="s">
        <v>40</v>
      </c>
      <c r="B11" s="17">
        <v>7.07</v>
      </c>
      <c r="C11" s="2">
        <v>9.1999999999999993</v>
      </c>
      <c r="D11" s="13">
        <v>7.28</v>
      </c>
      <c r="E11" s="2">
        <v>8.23</v>
      </c>
      <c r="F11" s="8">
        <v>3.94</v>
      </c>
      <c r="G11" s="17">
        <v>7.8</v>
      </c>
      <c r="H11" s="2">
        <v>4.01</v>
      </c>
      <c r="I11" s="8">
        <v>8.7799999999999994</v>
      </c>
      <c r="J11" s="55">
        <f t="shared" si="0"/>
        <v>7.0387499999999994</v>
      </c>
      <c r="K11" s="28">
        <f t="shared" si="1"/>
        <v>2.0190622823479227</v>
      </c>
      <c r="L11" s="35">
        <v>1.6</v>
      </c>
    </row>
    <row r="12" spans="1:13">
      <c r="A12" s="33" t="s">
        <v>48</v>
      </c>
      <c r="B12" s="17">
        <v>7.07</v>
      </c>
      <c r="C12" s="2">
        <v>9.06</v>
      </c>
      <c r="D12" s="13">
        <v>7.19</v>
      </c>
      <c r="E12" s="2">
        <v>8.68</v>
      </c>
      <c r="F12" s="8">
        <v>7.42</v>
      </c>
      <c r="G12" s="17">
        <v>7.72</v>
      </c>
      <c r="H12" s="2">
        <v>8.93</v>
      </c>
      <c r="I12" s="8">
        <v>8.9700000000000006</v>
      </c>
      <c r="J12" s="55">
        <f t="shared" si="0"/>
        <v>8.1300000000000008</v>
      </c>
      <c r="K12" s="28">
        <f t="shared" si="1"/>
        <v>0.86126153320081311</v>
      </c>
      <c r="L12" s="35">
        <v>0.8</v>
      </c>
    </row>
    <row r="13" spans="1:13" ht="15.75" thickBot="1">
      <c r="A13" s="34" t="s">
        <v>49</v>
      </c>
      <c r="B13" s="18">
        <v>7.07</v>
      </c>
      <c r="C13" s="3">
        <v>9.17</v>
      </c>
      <c r="D13" s="5">
        <v>7.53</v>
      </c>
      <c r="E13" s="3">
        <v>8.61</v>
      </c>
      <c r="F13" s="6">
        <v>7.2</v>
      </c>
      <c r="G13" s="18">
        <v>7.97</v>
      </c>
      <c r="H13" s="3">
        <v>8.58</v>
      </c>
      <c r="I13" s="6">
        <v>9.3000000000000007</v>
      </c>
      <c r="J13" s="56">
        <f t="shared" si="0"/>
        <v>8.1787500000000009</v>
      </c>
      <c r="K13" s="57">
        <f t="shared" si="1"/>
        <v>0.86507534766796101</v>
      </c>
      <c r="L13" s="36">
        <v>0</v>
      </c>
    </row>
  </sheetData>
  <sheetProtection password="EF97" sheet="1" objects="1" scenarios="1"/>
  <mergeCells count="1">
    <mergeCell ref="J6:K6"/>
  </mergeCells>
  <pageMargins left="1.299212598425197" right="0.70866141732283472" top="1.5354330708661419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zoomScale="80" zoomScaleNormal="80" zoomScaleSheetLayoutView="110" workbookViewId="0">
      <selection activeCell="E12" sqref="E12"/>
    </sheetView>
  </sheetViews>
  <sheetFormatPr defaultRowHeight="15"/>
  <sheetData>
    <row r="1" spans="1:12" ht="18">
      <c r="A1" s="92" t="s">
        <v>72</v>
      </c>
      <c r="E1" s="89" t="s">
        <v>27</v>
      </c>
      <c r="F1" s="23" t="s">
        <v>24</v>
      </c>
      <c r="G1" s="23"/>
      <c r="H1" s="23"/>
      <c r="I1" s="23"/>
      <c r="J1" s="23"/>
      <c r="K1" s="85"/>
    </row>
    <row r="2" spans="1:12" ht="18">
      <c r="A2" s="92" t="s">
        <v>79</v>
      </c>
      <c r="E2" s="23"/>
      <c r="F2" s="23" t="s">
        <v>66</v>
      </c>
      <c r="G2" s="23"/>
      <c r="H2" s="23"/>
      <c r="I2" s="23"/>
      <c r="J2" s="23"/>
      <c r="K2" s="85"/>
    </row>
    <row r="3" spans="1:12" ht="15.75">
      <c r="E3" s="23"/>
      <c r="F3" s="23" t="s">
        <v>67</v>
      </c>
      <c r="G3" s="23"/>
      <c r="H3" s="23"/>
      <c r="I3" s="23"/>
      <c r="J3" s="23"/>
      <c r="K3" s="85"/>
    </row>
    <row r="4" spans="1:12" ht="15.75">
      <c r="E4" s="23"/>
      <c r="F4" s="84" t="s">
        <v>68</v>
      </c>
      <c r="G4" s="85"/>
      <c r="H4" s="85"/>
      <c r="I4" s="85"/>
      <c r="J4" s="85"/>
      <c r="K4" s="85"/>
    </row>
    <row r="5" spans="1:12" ht="15.75" thickBot="1"/>
    <row r="6" spans="1:12" ht="15.75">
      <c r="A6" s="1" t="s">
        <v>60</v>
      </c>
      <c r="B6" s="41"/>
      <c r="C6" s="42" t="s">
        <v>43</v>
      </c>
      <c r="D6" s="43"/>
      <c r="E6" s="42" t="s">
        <v>44</v>
      </c>
      <c r="F6" s="43"/>
      <c r="G6" s="42"/>
      <c r="H6" s="44"/>
      <c r="I6" s="43"/>
      <c r="J6" s="110" t="s">
        <v>16</v>
      </c>
      <c r="K6" s="112"/>
    </row>
    <row r="7" spans="1:12" ht="16.5" thickBot="1">
      <c r="A7" s="3" t="s">
        <v>30</v>
      </c>
      <c r="B7" s="45" t="s">
        <v>15</v>
      </c>
      <c r="C7" s="46" t="s">
        <v>31</v>
      </c>
      <c r="D7" s="47" t="s">
        <v>32</v>
      </c>
      <c r="E7" s="46" t="s">
        <v>33</v>
      </c>
      <c r="F7" s="47" t="s">
        <v>34</v>
      </c>
      <c r="G7" s="46" t="s">
        <v>35</v>
      </c>
      <c r="H7" s="48" t="s">
        <v>36</v>
      </c>
      <c r="I7" s="47" t="s">
        <v>37</v>
      </c>
      <c r="J7" s="38" t="s">
        <v>19</v>
      </c>
      <c r="K7" s="107" t="s">
        <v>20</v>
      </c>
    </row>
    <row r="8" spans="1:12">
      <c r="A8" s="33" t="s">
        <v>46</v>
      </c>
      <c r="B8" s="17">
        <v>7.32</v>
      </c>
      <c r="C8" s="1">
        <v>9.0500000000000007</v>
      </c>
      <c r="D8" s="13">
        <v>6.55</v>
      </c>
      <c r="E8" s="1">
        <v>8.81</v>
      </c>
      <c r="F8" s="8">
        <v>7.03</v>
      </c>
      <c r="G8" s="17">
        <v>6.47</v>
      </c>
      <c r="H8" s="1">
        <v>9.32</v>
      </c>
      <c r="I8" s="8">
        <v>8.92</v>
      </c>
      <c r="J8" s="78">
        <f>AVERAGE(B8:I8)</f>
        <v>7.9337500000000007</v>
      </c>
      <c r="K8" s="81">
        <f>STDEV(B8:I8)</f>
        <v>1.2046924622373263</v>
      </c>
      <c r="L8" t="s">
        <v>46</v>
      </c>
    </row>
    <row r="9" spans="1:12">
      <c r="A9" s="33" t="s">
        <v>41</v>
      </c>
      <c r="B9" s="17">
        <v>7.32</v>
      </c>
      <c r="C9" s="2">
        <v>9.02</v>
      </c>
      <c r="D9" s="13">
        <v>7.08</v>
      </c>
      <c r="E9" s="2">
        <v>8.7100000000000009</v>
      </c>
      <c r="F9" s="8">
        <v>7.45</v>
      </c>
      <c r="G9" s="17">
        <v>6.81</v>
      </c>
      <c r="H9" s="2">
        <v>8.9499999999999993</v>
      </c>
      <c r="I9" s="8">
        <v>9.02</v>
      </c>
      <c r="J9" s="80">
        <f t="shared" ref="J9:J13" si="0">AVERAGE(B9:I9)</f>
        <v>8.0449999999999999</v>
      </c>
      <c r="K9" s="81">
        <f t="shared" ref="K9:K13" si="1">STDEV(B9:I9)</f>
        <v>0.96352033116661839</v>
      </c>
    </row>
    <row r="10" spans="1:12">
      <c r="A10" s="33" t="s">
        <v>47</v>
      </c>
      <c r="B10" s="17">
        <v>7.32</v>
      </c>
      <c r="C10" s="2">
        <v>9.11</v>
      </c>
      <c r="D10" s="13">
        <v>6.43</v>
      </c>
      <c r="E10" s="2">
        <v>8.74</v>
      </c>
      <c r="F10" s="8">
        <v>5.67</v>
      </c>
      <c r="G10" s="17">
        <v>6.57</v>
      </c>
      <c r="H10" s="2">
        <v>8.42</v>
      </c>
      <c r="I10" s="8">
        <v>8.2799999999999994</v>
      </c>
      <c r="J10" s="80">
        <f t="shared" si="0"/>
        <v>7.5675000000000008</v>
      </c>
      <c r="K10" s="81">
        <f t="shared" si="1"/>
        <v>1.2500942821586314</v>
      </c>
    </row>
    <row r="11" spans="1:12">
      <c r="A11" s="33" t="s">
        <v>40</v>
      </c>
      <c r="B11" s="17">
        <v>7.32</v>
      </c>
      <c r="C11" s="2">
        <v>9.09</v>
      </c>
      <c r="D11" s="13">
        <v>6.88</v>
      </c>
      <c r="E11" s="2">
        <v>8.6999999999999993</v>
      </c>
      <c r="F11" s="8">
        <v>7.61</v>
      </c>
      <c r="G11" s="17">
        <v>7.28</v>
      </c>
      <c r="H11" s="2">
        <v>8.56</v>
      </c>
      <c r="I11" s="8">
        <v>8.33</v>
      </c>
      <c r="J11" s="80">
        <f t="shared" si="0"/>
        <v>7.9712500000000004</v>
      </c>
      <c r="K11" s="81">
        <f t="shared" si="1"/>
        <v>0.80011494709911624</v>
      </c>
    </row>
    <row r="12" spans="1:12">
      <c r="A12" s="33" t="s">
        <v>48</v>
      </c>
      <c r="B12" s="17">
        <v>7.32</v>
      </c>
      <c r="C12" s="2">
        <v>9.1</v>
      </c>
      <c r="D12" s="13">
        <v>7.33</v>
      </c>
      <c r="E12" s="2">
        <v>8.75</v>
      </c>
      <c r="F12" s="8">
        <v>7.56</v>
      </c>
      <c r="G12" s="17">
        <v>6.78</v>
      </c>
      <c r="H12" s="2">
        <v>8.8800000000000008</v>
      </c>
      <c r="I12" s="8">
        <v>8.75</v>
      </c>
      <c r="J12" s="80">
        <f t="shared" si="0"/>
        <v>8.0587499999999999</v>
      </c>
      <c r="K12" s="81">
        <f t="shared" si="1"/>
        <v>0.90040367930961296</v>
      </c>
    </row>
    <row r="13" spans="1:12" ht="15.75" thickBot="1">
      <c r="A13" s="34" t="s">
        <v>49</v>
      </c>
      <c r="B13" s="18">
        <v>7.32</v>
      </c>
      <c r="C13" s="3">
        <v>9.2200000000000006</v>
      </c>
      <c r="D13" s="5">
        <v>7.42</v>
      </c>
      <c r="E13" s="3">
        <v>8.75</v>
      </c>
      <c r="F13" s="6">
        <v>7.2</v>
      </c>
      <c r="G13" s="18">
        <v>6.24</v>
      </c>
      <c r="H13" s="3">
        <v>8.82</v>
      </c>
      <c r="I13" s="6">
        <v>8.66</v>
      </c>
      <c r="J13" s="82">
        <f t="shared" si="0"/>
        <v>7.9537500000000012</v>
      </c>
      <c r="K13" s="64">
        <f t="shared" si="1"/>
        <v>1.047322265862523</v>
      </c>
    </row>
  </sheetData>
  <sheetProtection password="EF97" sheet="1" objects="1" scenarios="1"/>
  <mergeCells count="1">
    <mergeCell ref="J6:K6"/>
  </mergeCells>
  <pageMargins left="2.2834645669291338" right="0.70866141732283472" top="2.1259842519685042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2"/>
  <sheetViews>
    <sheetView zoomScale="80" zoomScaleNormal="80" zoomScaleSheetLayoutView="70" workbookViewId="0">
      <selection activeCell="N12" sqref="N12"/>
    </sheetView>
  </sheetViews>
  <sheetFormatPr defaultRowHeight="15"/>
  <cols>
    <col min="1" max="1" width="11.109375" customWidth="1"/>
  </cols>
  <sheetData>
    <row r="1" spans="1:28" ht="18">
      <c r="A1" s="92" t="s">
        <v>73</v>
      </c>
      <c r="J1" s="89" t="s">
        <v>27</v>
      </c>
      <c r="K1" s="23" t="s">
        <v>24</v>
      </c>
      <c r="L1" s="23"/>
      <c r="M1" s="23"/>
      <c r="N1" s="23"/>
      <c r="O1" s="23"/>
      <c r="P1" s="85"/>
    </row>
    <row r="2" spans="1:28" ht="15.75">
      <c r="J2" s="23"/>
      <c r="K2" s="23" t="s">
        <v>66</v>
      </c>
      <c r="L2" s="23"/>
      <c r="M2" s="23"/>
      <c r="N2" s="23"/>
      <c r="O2" s="23"/>
      <c r="P2" s="85"/>
    </row>
    <row r="3" spans="1:28" ht="15.75">
      <c r="J3" s="23"/>
      <c r="K3" s="23" t="s">
        <v>67</v>
      </c>
      <c r="L3" s="23"/>
      <c r="M3" s="23"/>
      <c r="N3" s="23"/>
      <c r="O3" s="23"/>
      <c r="P3" s="85"/>
    </row>
    <row r="4" spans="1:28" ht="15.75">
      <c r="J4" s="23"/>
      <c r="K4" s="84" t="s">
        <v>68</v>
      </c>
      <c r="L4" s="85"/>
      <c r="M4" s="85"/>
      <c r="N4" s="85"/>
      <c r="O4" s="85"/>
      <c r="P4" s="85"/>
    </row>
    <row r="5" spans="1:28" ht="15.75">
      <c r="A5" s="86"/>
      <c r="B5" s="87"/>
      <c r="C5" s="88"/>
      <c r="D5" s="88"/>
      <c r="E5" s="88"/>
      <c r="F5" s="88"/>
      <c r="G5" s="88"/>
    </row>
    <row r="6" spans="1:28">
      <c r="A6" s="91" t="s">
        <v>70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28" ht="16.5" thickBot="1">
      <c r="A7" s="15" t="s">
        <v>50</v>
      </c>
      <c r="I7" s="15" t="s">
        <v>51</v>
      </c>
      <c r="P7" s="15" t="s">
        <v>52</v>
      </c>
      <c r="W7" s="15" t="s">
        <v>53</v>
      </c>
    </row>
    <row r="8" spans="1:28" ht="15.75">
      <c r="A8" s="1" t="s">
        <v>54</v>
      </c>
      <c r="B8" s="68"/>
      <c r="C8" s="69"/>
      <c r="D8" s="70"/>
      <c r="E8" s="69"/>
      <c r="F8" s="70"/>
      <c r="G8" s="69"/>
      <c r="H8" s="70"/>
      <c r="I8" s="68"/>
      <c r="J8" s="69"/>
      <c r="K8" s="71"/>
      <c r="L8" s="69"/>
      <c r="M8" s="70"/>
      <c r="N8" s="69"/>
      <c r="O8" s="70"/>
      <c r="P8" s="68"/>
      <c r="Q8" s="69"/>
      <c r="R8" s="71"/>
      <c r="S8" s="69"/>
      <c r="T8" s="70"/>
      <c r="U8" s="69"/>
      <c r="V8" s="70"/>
      <c r="W8" s="68"/>
      <c r="X8" s="69"/>
      <c r="Y8" s="70"/>
      <c r="Z8" s="111" t="s">
        <v>16</v>
      </c>
      <c r="AA8" s="112"/>
    </row>
    <row r="9" spans="1:28" ht="19.5" thickBot="1">
      <c r="A9" s="3" t="s">
        <v>80</v>
      </c>
      <c r="B9" s="72" t="s">
        <v>15</v>
      </c>
      <c r="C9" s="73" t="s">
        <v>31</v>
      </c>
      <c r="D9" s="74" t="s">
        <v>32</v>
      </c>
      <c r="E9" s="73" t="s">
        <v>33</v>
      </c>
      <c r="F9" s="74" t="s">
        <v>34</v>
      </c>
      <c r="G9" s="73" t="s">
        <v>55</v>
      </c>
      <c r="H9" s="74" t="s">
        <v>56</v>
      </c>
      <c r="I9" s="72" t="s">
        <v>15</v>
      </c>
      <c r="J9" s="73" t="s">
        <v>31</v>
      </c>
      <c r="K9" s="75" t="s">
        <v>32</v>
      </c>
      <c r="L9" s="73" t="s">
        <v>33</v>
      </c>
      <c r="M9" s="74" t="s">
        <v>34</v>
      </c>
      <c r="N9" s="73" t="s">
        <v>55</v>
      </c>
      <c r="O9" s="74" t="s">
        <v>56</v>
      </c>
      <c r="P9" s="72" t="s">
        <v>15</v>
      </c>
      <c r="Q9" s="73" t="s">
        <v>31</v>
      </c>
      <c r="R9" s="75" t="s">
        <v>32</v>
      </c>
      <c r="S9" s="73" t="s">
        <v>33</v>
      </c>
      <c r="T9" s="74" t="s">
        <v>34</v>
      </c>
      <c r="U9" s="73" t="s">
        <v>55</v>
      </c>
      <c r="V9" s="74" t="s">
        <v>56</v>
      </c>
      <c r="W9" s="72" t="s">
        <v>15</v>
      </c>
      <c r="X9" s="73" t="s">
        <v>31</v>
      </c>
      <c r="Y9" s="74" t="s">
        <v>32</v>
      </c>
      <c r="Z9" s="76" t="s">
        <v>19</v>
      </c>
      <c r="AA9" s="77" t="s">
        <v>20</v>
      </c>
    </row>
    <row r="10" spans="1:28">
      <c r="A10" s="65">
        <v>5</v>
      </c>
      <c r="B10" s="2">
        <v>7.6</v>
      </c>
      <c r="C10" s="1">
        <v>9.42</v>
      </c>
      <c r="D10" s="8">
        <v>7.46</v>
      </c>
      <c r="E10" s="1">
        <v>8.36</v>
      </c>
      <c r="F10" s="8">
        <v>7.19</v>
      </c>
      <c r="G10" s="1">
        <v>8.39</v>
      </c>
      <c r="H10" s="8">
        <v>6.27</v>
      </c>
      <c r="I10" s="2">
        <v>7.56</v>
      </c>
      <c r="J10" s="1">
        <v>9.2100000000000009</v>
      </c>
      <c r="K10" s="13">
        <v>7.64</v>
      </c>
      <c r="L10" s="1">
        <v>9.02</v>
      </c>
      <c r="M10" s="8">
        <v>7.68</v>
      </c>
      <c r="N10" s="1">
        <v>8.31</v>
      </c>
      <c r="O10" s="8">
        <v>4.2</v>
      </c>
      <c r="P10" s="2">
        <v>7.51</v>
      </c>
      <c r="Q10" s="1">
        <v>9.18</v>
      </c>
      <c r="R10" s="13">
        <v>7.46</v>
      </c>
      <c r="S10" s="1">
        <v>8.3800000000000008</v>
      </c>
      <c r="T10" s="8">
        <v>7.63</v>
      </c>
      <c r="U10" s="1">
        <v>9.19</v>
      </c>
      <c r="V10" s="8">
        <v>7.66</v>
      </c>
      <c r="W10" s="2">
        <v>7.5</v>
      </c>
      <c r="X10" s="1">
        <v>9.66</v>
      </c>
      <c r="Y10" s="8">
        <v>7.68</v>
      </c>
      <c r="Z10" s="78">
        <f t="shared" ref="Z10:Z18" si="0">AVERAGE(B10:Y10)</f>
        <v>7.9233333333333347</v>
      </c>
      <c r="AA10" s="79">
        <f t="shared" ref="AA10:AA18" si="1">STDEV(B10:Y10)</f>
        <v>1.1528590798406284</v>
      </c>
    </row>
    <row r="11" spans="1:28">
      <c r="A11" s="65">
        <v>10</v>
      </c>
      <c r="B11" s="2">
        <v>7.6</v>
      </c>
      <c r="C11" s="2">
        <v>8.42</v>
      </c>
      <c r="D11" s="8">
        <v>7.6</v>
      </c>
      <c r="E11" s="2">
        <v>8.39</v>
      </c>
      <c r="F11" s="8">
        <v>7.38</v>
      </c>
      <c r="G11" s="2">
        <v>8.92</v>
      </c>
      <c r="H11" s="8">
        <v>7.72</v>
      </c>
      <c r="I11" s="2">
        <v>7.56</v>
      </c>
      <c r="J11" s="2">
        <v>9.14</v>
      </c>
      <c r="K11" s="13">
        <v>7.53</v>
      </c>
      <c r="L11" s="2">
        <v>8.75</v>
      </c>
      <c r="M11" s="8">
        <v>7.84</v>
      </c>
      <c r="N11" s="2">
        <v>8.48</v>
      </c>
      <c r="O11" s="8">
        <v>7.76</v>
      </c>
      <c r="P11" s="2">
        <v>7.51</v>
      </c>
      <c r="Q11" s="2">
        <v>9.24</v>
      </c>
      <c r="R11" s="13">
        <v>7.48</v>
      </c>
      <c r="S11" s="2">
        <v>8.6999999999999993</v>
      </c>
      <c r="T11" s="8">
        <v>7.73</v>
      </c>
      <c r="U11" s="2">
        <v>9.19</v>
      </c>
      <c r="V11" s="8">
        <v>4.59</v>
      </c>
      <c r="W11" s="2">
        <v>7.5</v>
      </c>
      <c r="X11" s="2">
        <v>9.16</v>
      </c>
      <c r="Y11" s="8">
        <v>7.64</v>
      </c>
      <c r="Z11" s="80">
        <f t="shared" si="0"/>
        <v>7.992916666666666</v>
      </c>
      <c r="AA11" s="81">
        <f t="shared" si="1"/>
        <v>0.97639745634327924</v>
      </c>
    </row>
    <row r="12" spans="1:28">
      <c r="A12" s="65">
        <v>15</v>
      </c>
      <c r="B12" s="2">
        <v>7.6</v>
      </c>
      <c r="C12" s="2">
        <v>9.01</v>
      </c>
      <c r="D12" s="8">
        <v>7.65</v>
      </c>
      <c r="E12" s="2">
        <v>8.61</v>
      </c>
      <c r="F12" s="8">
        <v>7.15</v>
      </c>
      <c r="G12" s="2">
        <v>8.36</v>
      </c>
      <c r="H12" s="8">
        <v>6.9</v>
      </c>
      <c r="I12" s="2">
        <v>7.56</v>
      </c>
      <c r="J12" s="2">
        <v>9.5</v>
      </c>
      <c r="K12" s="13">
        <v>7.65</v>
      </c>
      <c r="L12" s="2">
        <v>8.76</v>
      </c>
      <c r="M12" s="8">
        <v>7.66</v>
      </c>
      <c r="N12" s="2">
        <v>8.61</v>
      </c>
      <c r="O12" s="8">
        <v>6.35</v>
      </c>
      <c r="P12" s="2">
        <v>7.51</v>
      </c>
      <c r="Q12" s="2">
        <v>9.27</v>
      </c>
      <c r="R12" s="13">
        <v>7.45</v>
      </c>
      <c r="S12" s="2">
        <v>8.61</v>
      </c>
      <c r="T12" s="8">
        <v>7.54</v>
      </c>
      <c r="U12" s="2">
        <v>8.0399999999999991</v>
      </c>
      <c r="V12" s="8">
        <v>7.66</v>
      </c>
      <c r="W12" s="2">
        <v>7.5</v>
      </c>
      <c r="X12" s="2">
        <v>9.26</v>
      </c>
      <c r="Y12" s="8">
        <v>7.71</v>
      </c>
      <c r="Z12" s="80">
        <f t="shared" si="0"/>
        <v>7.9966666666666653</v>
      </c>
      <c r="AA12" s="81">
        <f t="shared" si="1"/>
        <v>0.80402610095352034</v>
      </c>
    </row>
    <row r="13" spans="1:28">
      <c r="A13" s="65">
        <v>20</v>
      </c>
      <c r="B13" s="2">
        <v>7.6</v>
      </c>
      <c r="C13" s="2">
        <v>8.9700000000000006</v>
      </c>
      <c r="D13" s="8">
        <v>7.21</v>
      </c>
      <c r="E13" s="2">
        <v>8.41</v>
      </c>
      <c r="F13" s="8">
        <v>5.37</v>
      </c>
      <c r="G13" s="2">
        <v>8.0500000000000007</v>
      </c>
      <c r="H13" s="8">
        <v>5.5</v>
      </c>
      <c r="I13" s="2">
        <v>7.56</v>
      </c>
      <c r="J13" s="2">
        <v>9.14</v>
      </c>
      <c r="K13" s="13">
        <v>7.61</v>
      </c>
      <c r="L13" s="2">
        <v>8.83</v>
      </c>
      <c r="M13" s="8">
        <v>7.15</v>
      </c>
      <c r="N13" s="2">
        <v>8.67</v>
      </c>
      <c r="O13" s="8">
        <v>7.09</v>
      </c>
      <c r="P13" s="2">
        <v>7.51</v>
      </c>
      <c r="Q13" s="2">
        <v>9.34</v>
      </c>
      <c r="R13" s="13">
        <v>7.3</v>
      </c>
      <c r="S13" s="2">
        <v>8.3000000000000007</v>
      </c>
      <c r="T13" s="8">
        <v>7.07</v>
      </c>
      <c r="U13" s="2">
        <v>8.48</v>
      </c>
      <c r="V13" s="8">
        <v>6.41</v>
      </c>
      <c r="W13" s="2">
        <v>7.5</v>
      </c>
      <c r="X13" s="2">
        <v>9.19</v>
      </c>
      <c r="Y13" s="8">
        <v>7.53</v>
      </c>
      <c r="Z13" s="80">
        <f t="shared" si="0"/>
        <v>7.7412500000000009</v>
      </c>
      <c r="AA13" s="81">
        <f t="shared" si="1"/>
        <v>1.0614891610988779</v>
      </c>
    </row>
    <row r="14" spans="1:28">
      <c r="A14" s="65">
        <v>30</v>
      </c>
      <c r="B14" s="2">
        <v>7.6</v>
      </c>
      <c r="C14" s="2">
        <v>9.0500000000000007</v>
      </c>
      <c r="D14" s="8">
        <v>6.72</v>
      </c>
      <c r="E14" s="2">
        <v>8.16</v>
      </c>
      <c r="F14" s="8">
        <v>7.55</v>
      </c>
      <c r="G14" s="2">
        <v>8.7100000000000009</v>
      </c>
      <c r="H14" s="8">
        <v>7.66</v>
      </c>
      <c r="I14" s="2">
        <v>7.56</v>
      </c>
      <c r="J14" s="2">
        <v>9.4499999999999993</v>
      </c>
      <c r="K14" s="13">
        <v>6.69</v>
      </c>
      <c r="L14" s="2">
        <v>8.6</v>
      </c>
      <c r="M14" s="8">
        <v>4.01</v>
      </c>
      <c r="N14" s="2">
        <v>3.99</v>
      </c>
      <c r="O14" s="8">
        <v>6.37</v>
      </c>
      <c r="P14" s="2">
        <v>7.51</v>
      </c>
      <c r="Q14" s="2">
        <v>9.06</v>
      </c>
      <c r="R14" s="13">
        <v>7.33</v>
      </c>
      <c r="S14" s="2">
        <v>8.43</v>
      </c>
      <c r="T14" s="8">
        <v>6.93</v>
      </c>
      <c r="U14" s="2">
        <v>8.18</v>
      </c>
      <c r="V14" s="8">
        <v>5.36</v>
      </c>
      <c r="W14" s="2">
        <v>7.5</v>
      </c>
      <c r="X14" s="2">
        <v>9.23</v>
      </c>
      <c r="Y14" s="8">
        <v>6.35</v>
      </c>
      <c r="Z14" s="80">
        <f t="shared" si="0"/>
        <v>7.4166666666666679</v>
      </c>
      <c r="AA14" s="81">
        <f t="shared" si="1"/>
        <v>1.463187903373895</v>
      </c>
    </row>
    <row r="15" spans="1:28">
      <c r="A15" s="65">
        <v>50</v>
      </c>
      <c r="B15" s="2">
        <v>7.6</v>
      </c>
      <c r="C15" s="2">
        <v>8.8000000000000007</v>
      </c>
      <c r="D15" s="8">
        <v>7.6</v>
      </c>
      <c r="E15" s="2">
        <v>8.2799999999999994</v>
      </c>
      <c r="F15" s="8">
        <v>7.61</v>
      </c>
      <c r="G15" s="2">
        <v>8.6300000000000008</v>
      </c>
      <c r="H15" s="8">
        <v>7.54</v>
      </c>
      <c r="I15" s="2">
        <v>7.56</v>
      </c>
      <c r="J15" s="2">
        <v>9.07</v>
      </c>
      <c r="K15" s="13">
        <v>7.59</v>
      </c>
      <c r="L15" s="2">
        <v>8.5399999999999991</v>
      </c>
      <c r="M15" s="8">
        <v>7.76</v>
      </c>
      <c r="N15" s="2">
        <v>8.4700000000000006</v>
      </c>
      <c r="O15" s="8">
        <v>7.75</v>
      </c>
      <c r="P15" s="2">
        <v>7.51</v>
      </c>
      <c r="Q15" s="2">
        <v>8.92</v>
      </c>
      <c r="R15" s="13">
        <v>7.55</v>
      </c>
      <c r="S15" s="2">
        <v>8.41</v>
      </c>
      <c r="T15" s="8">
        <v>7.51</v>
      </c>
      <c r="U15" s="2">
        <v>8.84</v>
      </c>
      <c r="V15" s="8">
        <v>7.91</v>
      </c>
      <c r="W15" s="2">
        <v>7.5</v>
      </c>
      <c r="X15" s="2">
        <v>9.02</v>
      </c>
      <c r="Y15" s="8">
        <v>7.55</v>
      </c>
      <c r="Z15" s="80">
        <f t="shared" si="0"/>
        <v>8.0633333333333344</v>
      </c>
      <c r="AA15" s="81">
        <f t="shared" si="1"/>
        <v>0.58031975194090835</v>
      </c>
    </row>
    <row r="16" spans="1:28">
      <c r="A16" s="65">
        <v>100</v>
      </c>
      <c r="B16" s="2">
        <v>7.6</v>
      </c>
      <c r="C16" s="2">
        <v>8.6</v>
      </c>
      <c r="D16" s="8">
        <v>7.42</v>
      </c>
      <c r="E16" s="2">
        <v>8.25</v>
      </c>
      <c r="F16" s="8">
        <v>7.43</v>
      </c>
      <c r="G16" s="2">
        <v>8.33</v>
      </c>
      <c r="H16" s="8">
        <v>6.86</v>
      </c>
      <c r="I16" s="2">
        <v>7.56</v>
      </c>
      <c r="J16" s="2">
        <v>9.02</v>
      </c>
      <c r="K16" s="13">
        <v>7.59</v>
      </c>
      <c r="L16" s="2">
        <v>8.51</v>
      </c>
      <c r="M16" s="8">
        <v>7.44</v>
      </c>
      <c r="N16" s="2">
        <v>7.81</v>
      </c>
      <c r="O16" s="8"/>
      <c r="P16" s="2">
        <v>7.51</v>
      </c>
      <c r="Q16" s="2">
        <v>8.73</v>
      </c>
      <c r="R16" s="13">
        <v>7.06</v>
      </c>
      <c r="S16" s="2">
        <v>8.23</v>
      </c>
      <c r="T16" s="8">
        <v>4.4000000000000004</v>
      </c>
      <c r="U16" s="2">
        <v>6.11</v>
      </c>
      <c r="V16" s="8"/>
      <c r="W16" s="2">
        <v>7.5</v>
      </c>
      <c r="X16" s="2">
        <v>8.84</v>
      </c>
      <c r="Y16" s="8">
        <v>7.3</v>
      </c>
      <c r="Z16" s="80">
        <f t="shared" si="0"/>
        <v>7.6409090909090933</v>
      </c>
      <c r="AA16" s="81">
        <f t="shared" si="1"/>
        <v>1.0121777986618021</v>
      </c>
    </row>
    <row r="17" spans="1:28">
      <c r="A17" s="65">
        <v>150</v>
      </c>
      <c r="B17" s="2">
        <v>7.6</v>
      </c>
      <c r="C17" s="2">
        <v>8.58</v>
      </c>
      <c r="D17" s="8">
        <v>6.2</v>
      </c>
      <c r="E17" s="2">
        <v>7.38</v>
      </c>
      <c r="F17" s="8"/>
      <c r="G17" s="2">
        <v>7.18</v>
      </c>
      <c r="H17" s="8"/>
      <c r="I17" s="2">
        <v>7.56</v>
      </c>
      <c r="J17" s="2">
        <v>8.76</v>
      </c>
      <c r="K17" s="13">
        <v>7.12</v>
      </c>
      <c r="L17" s="2">
        <v>7.91</v>
      </c>
      <c r="M17" s="8"/>
      <c r="N17" s="2">
        <v>7.77</v>
      </c>
      <c r="O17" s="8"/>
      <c r="P17" s="2">
        <v>7.51</v>
      </c>
      <c r="Q17" s="2">
        <v>8.57</v>
      </c>
      <c r="R17" s="13">
        <v>7.71</v>
      </c>
      <c r="S17" s="2">
        <v>7.74</v>
      </c>
      <c r="T17" s="8"/>
      <c r="U17" s="2">
        <v>8.35</v>
      </c>
      <c r="V17" s="8">
        <v>7.33</v>
      </c>
      <c r="W17" s="2">
        <v>7.5</v>
      </c>
      <c r="X17" s="2">
        <v>8.69</v>
      </c>
      <c r="Y17" s="8">
        <v>7.41</v>
      </c>
      <c r="Z17" s="80">
        <f t="shared" si="0"/>
        <v>7.7299999999999986</v>
      </c>
      <c r="AA17" s="81">
        <f t="shared" si="1"/>
        <v>0.64018226571293224</v>
      </c>
    </row>
    <row r="18" spans="1:28" ht="15.75" thickBot="1">
      <c r="A18" s="66">
        <v>200</v>
      </c>
      <c r="B18" s="3">
        <v>7.6</v>
      </c>
      <c r="C18" s="3">
        <v>8.34</v>
      </c>
      <c r="D18" s="6">
        <v>7.38</v>
      </c>
      <c r="E18" s="3">
        <v>7.79</v>
      </c>
      <c r="F18" s="6"/>
      <c r="G18" s="3">
        <v>7.71</v>
      </c>
      <c r="H18" s="6"/>
      <c r="I18" s="3">
        <v>7.56</v>
      </c>
      <c r="J18" s="3">
        <v>8.3800000000000008</v>
      </c>
      <c r="K18" s="5">
        <v>7.17</v>
      </c>
      <c r="L18" s="3">
        <v>7.73</v>
      </c>
      <c r="M18" s="6"/>
      <c r="N18" s="3">
        <v>7.51</v>
      </c>
      <c r="O18" s="6"/>
      <c r="P18" s="3">
        <v>7.51</v>
      </c>
      <c r="Q18" s="3">
        <v>8.31</v>
      </c>
      <c r="R18" s="5">
        <v>7.53</v>
      </c>
      <c r="S18" s="3">
        <v>7.68</v>
      </c>
      <c r="T18" s="6"/>
      <c r="U18" s="3">
        <v>8.1199999999999992</v>
      </c>
      <c r="V18" s="6">
        <v>7.41</v>
      </c>
      <c r="W18" s="3">
        <v>7.5</v>
      </c>
      <c r="X18" s="3">
        <v>8.5299999999999994</v>
      </c>
      <c r="Y18" s="6">
        <v>7.12</v>
      </c>
      <c r="Z18" s="82">
        <f t="shared" si="0"/>
        <v>7.7305263157894748</v>
      </c>
      <c r="AA18" s="83">
        <f t="shared" si="1"/>
        <v>0.41336658043984598</v>
      </c>
    </row>
    <row r="21" spans="1:28" ht="15.75">
      <c r="Z21" s="19"/>
      <c r="AA21" s="19"/>
      <c r="AB21" s="13"/>
    </row>
    <row r="22" spans="1:28" ht="16.5" thickBot="1">
      <c r="A22" s="15" t="s">
        <v>57</v>
      </c>
      <c r="I22" s="15" t="s">
        <v>58</v>
      </c>
      <c r="O22" s="15" t="s">
        <v>59</v>
      </c>
      <c r="Z22" s="13"/>
      <c r="AA22" s="13"/>
      <c r="AB22" s="13"/>
    </row>
    <row r="23" spans="1:28" ht="15.75">
      <c r="A23" s="1" t="s">
        <v>54</v>
      </c>
      <c r="B23" s="41"/>
      <c r="C23" s="42"/>
      <c r="D23" s="43"/>
      <c r="E23" s="42"/>
      <c r="F23" s="43"/>
      <c r="G23" s="42"/>
      <c r="H23" s="43"/>
      <c r="I23" s="42"/>
      <c r="J23" s="43"/>
      <c r="K23" s="42"/>
      <c r="L23" s="43"/>
      <c r="M23" s="42"/>
      <c r="N23" s="43"/>
      <c r="O23" s="42"/>
      <c r="P23" s="43"/>
      <c r="Q23" s="42"/>
      <c r="R23" s="43"/>
      <c r="S23" s="42"/>
      <c r="T23" s="43"/>
      <c r="U23" s="111" t="s">
        <v>16</v>
      </c>
      <c r="V23" s="112"/>
      <c r="Z23" s="13"/>
      <c r="AA23" s="13"/>
      <c r="AB23" s="13"/>
    </row>
    <row r="24" spans="1:28" ht="19.5" thickBot="1">
      <c r="A24" s="3" t="s">
        <v>80</v>
      </c>
      <c r="B24" s="45" t="s">
        <v>15</v>
      </c>
      <c r="C24" s="46" t="s">
        <v>31</v>
      </c>
      <c r="D24" s="47" t="s">
        <v>32</v>
      </c>
      <c r="E24" s="46" t="s">
        <v>33</v>
      </c>
      <c r="F24" s="47" t="s">
        <v>34</v>
      </c>
      <c r="G24" s="46" t="s">
        <v>55</v>
      </c>
      <c r="H24" s="47" t="s">
        <v>56</v>
      </c>
      <c r="I24" s="46" t="s">
        <v>31</v>
      </c>
      <c r="J24" s="47" t="s">
        <v>32</v>
      </c>
      <c r="K24" s="46" t="s">
        <v>33</v>
      </c>
      <c r="L24" s="47" t="s">
        <v>34</v>
      </c>
      <c r="M24" s="46" t="s">
        <v>55</v>
      </c>
      <c r="N24" s="47" t="s">
        <v>56</v>
      </c>
      <c r="O24" s="46" t="s">
        <v>31</v>
      </c>
      <c r="P24" s="47" t="s">
        <v>32</v>
      </c>
      <c r="Q24" s="46" t="s">
        <v>33</v>
      </c>
      <c r="R24" s="47" t="s">
        <v>34</v>
      </c>
      <c r="S24" s="46" t="s">
        <v>55</v>
      </c>
      <c r="T24" s="47" t="s">
        <v>56</v>
      </c>
      <c r="U24" s="76" t="s">
        <v>19</v>
      </c>
      <c r="V24" s="77" t="s">
        <v>20</v>
      </c>
      <c r="Z24" s="13"/>
      <c r="AA24" s="13"/>
      <c r="AB24" s="13"/>
    </row>
    <row r="25" spans="1:28">
      <c r="A25" s="65">
        <v>5</v>
      </c>
      <c r="B25" s="2">
        <v>7.5</v>
      </c>
      <c r="C25" s="1">
        <v>8.64</v>
      </c>
      <c r="D25" s="8">
        <v>7.4</v>
      </c>
      <c r="E25" s="67">
        <v>8.51</v>
      </c>
      <c r="F25" s="8">
        <v>7.62</v>
      </c>
      <c r="G25" s="1">
        <v>7.77</v>
      </c>
      <c r="H25" s="8"/>
      <c r="I25" s="1">
        <v>8.64</v>
      </c>
      <c r="J25" s="8">
        <v>7.34</v>
      </c>
      <c r="K25" s="1">
        <v>8.57</v>
      </c>
      <c r="L25" s="8">
        <v>7.3</v>
      </c>
      <c r="M25" s="1"/>
      <c r="N25" s="8"/>
      <c r="O25" s="1">
        <v>8.7200000000000006</v>
      </c>
      <c r="P25" s="8">
        <v>7.52</v>
      </c>
      <c r="Q25" s="1">
        <v>8.44</v>
      </c>
      <c r="R25" s="8">
        <v>6.25</v>
      </c>
      <c r="S25" s="1">
        <v>8.32</v>
      </c>
      <c r="T25" s="8">
        <v>6.1</v>
      </c>
      <c r="U25" s="78">
        <f>AVERAGE(B25:T25)</f>
        <v>7.7899999999999991</v>
      </c>
      <c r="V25" s="79">
        <f>STDEV(B25:T25)</f>
        <v>0.82254888405898718</v>
      </c>
      <c r="Z25" s="13"/>
      <c r="AA25" s="13"/>
      <c r="AB25" s="13"/>
    </row>
    <row r="26" spans="1:28">
      <c r="A26" s="65">
        <v>10</v>
      </c>
      <c r="B26" s="2">
        <v>7.5</v>
      </c>
      <c r="C26" s="2">
        <v>8.65</v>
      </c>
      <c r="D26" s="8">
        <v>7.41</v>
      </c>
      <c r="E26" s="2">
        <v>8.44</v>
      </c>
      <c r="F26" s="8">
        <v>7.62</v>
      </c>
      <c r="G26" s="2"/>
      <c r="H26" s="8"/>
      <c r="I26" s="2">
        <v>8.61</v>
      </c>
      <c r="J26" s="8">
        <v>7.65</v>
      </c>
      <c r="K26" s="2">
        <v>8.5299999999999994</v>
      </c>
      <c r="L26" s="8">
        <v>7.54</v>
      </c>
      <c r="M26" s="2"/>
      <c r="N26" s="8"/>
      <c r="O26" s="2">
        <v>8.61</v>
      </c>
      <c r="P26" s="8">
        <v>7.4</v>
      </c>
      <c r="Q26" s="2">
        <v>8.48</v>
      </c>
      <c r="R26" s="8">
        <v>7.86</v>
      </c>
      <c r="S26" s="2"/>
      <c r="T26" s="8"/>
      <c r="U26" s="80">
        <f>AVERAGE(B26:T26)</f>
        <v>8.0230769230769248</v>
      </c>
      <c r="V26" s="81">
        <f>STDEV(B26:T26)</f>
        <v>0.52606058927629229</v>
      </c>
      <c r="Z26" s="13"/>
      <c r="AA26" s="13"/>
      <c r="AB26" s="13"/>
    </row>
    <row r="27" spans="1:28">
      <c r="A27" s="65">
        <v>15</v>
      </c>
      <c r="B27" s="2">
        <v>7.5</v>
      </c>
      <c r="C27" s="2">
        <v>8.52</v>
      </c>
      <c r="D27" s="8">
        <v>7.08</v>
      </c>
      <c r="E27" s="2">
        <v>8.56</v>
      </c>
      <c r="F27" s="8">
        <v>7.65</v>
      </c>
      <c r="G27" s="2"/>
      <c r="H27" s="8"/>
      <c r="I27" s="2">
        <v>8.61</v>
      </c>
      <c r="J27" s="8">
        <v>7.51</v>
      </c>
      <c r="K27" s="2">
        <v>8.51</v>
      </c>
      <c r="L27" s="8">
        <v>7.71</v>
      </c>
      <c r="M27" s="2"/>
      <c r="N27" s="8"/>
      <c r="O27" s="2">
        <v>8.52</v>
      </c>
      <c r="P27" s="8">
        <v>7.6</v>
      </c>
      <c r="Q27" s="2">
        <v>8.48</v>
      </c>
      <c r="R27" s="8">
        <v>7.81</v>
      </c>
      <c r="S27" s="2">
        <v>8.7100000000000009</v>
      </c>
      <c r="T27" s="8">
        <v>7.83</v>
      </c>
      <c r="U27" s="80">
        <f>AVERAGE(B27:T27)</f>
        <v>8.0399999999999991</v>
      </c>
      <c r="V27" s="81">
        <f>STDEV(B27:T27)</f>
        <v>0.53219223164997276</v>
      </c>
      <c r="Z27" s="13"/>
      <c r="AA27" s="13"/>
      <c r="AB27" s="13"/>
    </row>
    <row r="28" spans="1:28">
      <c r="A28" s="65">
        <v>20</v>
      </c>
      <c r="B28" s="2">
        <v>7.5</v>
      </c>
      <c r="C28" s="2">
        <v>8.56</v>
      </c>
      <c r="D28" s="8">
        <v>6.66</v>
      </c>
      <c r="E28" s="2">
        <v>8.5299999999999994</v>
      </c>
      <c r="F28" s="8">
        <v>7.53</v>
      </c>
      <c r="G28" s="2"/>
      <c r="H28" s="8"/>
      <c r="I28" s="2">
        <v>8.6</v>
      </c>
      <c r="J28" s="8">
        <v>7.6</v>
      </c>
      <c r="K28" s="2">
        <v>8.56</v>
      </c>
      <c r="L28" s="8">
        <v>7.71</v>
      </c>
      <c r="M28" s="2">
        <v>8.7100000000000009</v>
      </c>
      <c r="N28" s="8">
        <v>7.54</v>
      </c>
      <c r="O28" s="2">
        <v>8.5299999999999994</v>
      </c>
      <c r="P28" s="8">
        <v>7.59</v>
      </c>
      <c r="Q28" s="2">
        <v>8.5500000000000007</v>
      </c>
      <c r="R28" s="8">
        <v>6.69</v>
      </c>
      <c r="S28" s="2"/>
      <c r="T28" s="8"/>
      <c r="U28" s="80">
        <f>AVERAGE(B28:T28)</f>
        <v>7.9240000000000013</v>
      </c>
      <c r="V28" s="81">
        <f>STDEV(B28:T28)</f>
        <v>0.70078323528543873</v>
      </c>
      <c r="Z28" s="13"/>
      <c r="AA28" s="13"/>
      <c r="AB28" s="13"/>
    </row>
    <row r="29" spans="1:28" ht="15.75" thickBot="1">
      <c r="A29" s="66">
        <v>30</v>
      </c>
      <c r="B29" s="3">
        <v>7.5</v>
      </c>
      <c r="C29" s="3">
        <v>8.5399999999999991</v>
      </c>
      <c r="D29" s="6">
        <v>6.45</v>
      </c>
      <c r="E29" s="3">
        <v>8.25</v>
      </c>
      <c r="F29" s="6">
        <v>6.42</v>
      </c>
      <c r="G29" s="3"/>
      <c r="H29" s="6"/>
      <c r="I29" s="3">
        <v>8.48</v>
      </c>
      <c r="J29" s="6">
        <v>7.5</v>
      </c>
      <c r="K29" s="3">
        <v>8.51</v>
      </c>
      <c r="L29" s="6">
        <v>7.71</v>
      </c>
      <c r="M29" s="3">
        <v>8.7799999999999994</v>
      </c>
      <c r="N29" s="6">
        <v>7.65</v>
      </c>
      <c r="O29" s="3">
        <v>8.5</v>
      </c>
      <c r="P29" s="6">
        <v>7.41</v>
      </c>
      <c r="Q29" s="3">
        <v>8.48</v>
      </c>
      <c r="R29" s="6">
        <v>7.72</v>
      </c>
      <c r="S29" s="3"/>
      <c r="T29" s="6"/>
      <c r="U29" s="82">
        <f>AVERAGE(B29:T29)</f>
        <v>7.86</v>
      </c>
      <c r="V29" s="83">
        <f>STDEV(B29:T29)</f>
        <v>0.74024127340829293</v>
      </c>
      <c r="Z29" s="13"/>
      <c r="AA29" s="13"/>
      <c r="AB29" s="13"/>
    </row>
    <row r="34" spans="1:28">
      <c r="A34" s="91" t="s">
        <v>69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</row>
    <row r="35" spans="1:28" ht="16.5" thickBot="1">
      <c r="A35" s="15" t="s">
        <v>50</v>
      </c>
      <c r="I35" s="15" t="s">
        <v>51</v>
      </c>
      <c r="P35" s="15" t="s">
        <v>52</v>
      </c>
      <c r="W35" s="15" t="s">
        <v>53</v>
      </c>
    </row>
    <row r="36" spans="1:28" ht="15.75">
      <c r="A36" s="1" t="s">
        <v>54</v>
      </c>
      <c r="B36" s="1"/>
      <c r="C36" s="16"/>
      <c r="D36" s="4"/>
      <c r="E36" s="16"/>
      <c r="F36" s="4"/>
      <c r="G36" s="16"/>
      <c r="H36" s="4"/>
      <c r="I36" s="1"/>
      <c r="J36" s="16"/>
      <c r="K36" s="4"/>
      <c r="L36" s="16"/>
      <c r="M36" s="4"/>
      <c r="N36" s="16"/>
      <c r="O36" s="4"/>
      <c r="P36" s="1"/>
      <c r="Q36" s="16"/>
      <c r="R36" s="4"/>
      <c r="S36" s="16"/>
      <c r="T36" s="4"/>
      <c r="U36" s="16"/>
      <c r="V36" s="4"/>
      <c r="W36" s="1"/>
      <c r="X36" s="16"/>
      <c r="Y36" s="4"/>
      <c r="Z36" s="111" t="s">
        <v>16</v>
      </c>
      <c r="AA36" s="112"/>
    </row>
    <row r="37" spans="1:28" ht="19.5" thickBot="1">
      <c r="A37" s="3" t="s">
        <v>80</v>
      </c>
      <c r="B37" s="45" t="s">
        <v>15</v>
      </c>
      <c r="C37" s="46" t="s">
        <v>31</v>
      </c>
      <c r="D37" s="47" t="s">
        <v>32</v>
      </c>
      <c r="E37" s="46" t="s">
        <v>33</v>
      </c>
      <c r="F37" s="47" t="s">
        <v>34</v>
      </c>
      <c r="G37" s="46" t="s">
        <v>55</v>
      </c>
      <c r="H37" s="47" t="s">
        <v>56</v>
      </c>
      <c r="I37" s="45" t="s">
        <v>15</v>
      </c>
      <c r="J37" s="46" t="s">
        <v>31</v>
      </c>
      <c r="K37" s="47" t="s">
        <v>32</v>
      </c>
      <c r="L37" s="46" t="s">
        <v>33</v>
      </c>
      <c r="M37" s="47" t="s">
        <v>34</v>
      </c>
      <c r="N37" s="46" t="s">
        <v>55</v>
      </c>
      <c r="O37" s="47" t="s">
        <v>56</v>
      </c>
      <c r="P37" s="45" t="s">
        <v>15</v>
      </c>
      <c r="Q37" s="46" t="s">
        <v>31</v>
      </c>
      <c r="R37" s="47" t="s">
        <v>32</v>
      </c>
      <c r="S37" s="46" t="s">
        <v>33</v>
      </c>
      <c r="T37" s="47" t="s">
        <v>34</v>
      </c>
      <c r="U37" s="46" t="s">
        <v>55</v>
      </c>
      <c r="V37" s="47" t="s">
        <v>56</v>
      </c>
      <c r="W37" s="45" t="s">
        <v>15</v>
      </c>
      <c r="X37" s="46" t="s">
        <v>31</v>
      </c>
      <c r="Y37" s="47" t="s">
        <v>32</v>
      </c>
      <c r="Z37" s="76" t="s">
        <v>19</v>
      </c>
      <c r="AA37" s="77" t="s">
        <v>20</v>
      </c>
    </row>
    <row r="38" spans="1:28">
      <c r="A38" s="65">
        <v>5</v>
      </c>
      <c r="B38" s="2">
        <v>7.6</v>
      </c>
      <c r="C38" s="1">
        <v>9.42</v>
      </c>
      <c r="D38" s="8">
        <v>7.46</v>
      </c>
      <c r="E38" s="1">
        <v>8.36</v>
      </c>
      <c r="F38" s="8">
        <v>7.19</v>
      </c>
      <c r="G38" s="1">
        <v>8.39</v>
      </c>
      <c r="H38" s="8">
        <v>6.27</v>
      </c>
      <c r="I38" s="2">
        <v>7.56</v>
      </c>
      <c r="J38" s="1">
        <v>9.2100000000000009</v>
      </c>
      <c r="K38" s="8">
        <v>7.64</v>
      </c>
      <c r="L38" s="1">
        <v>9.02</v>
      </c>
      <c r="M38" s="8">
        <v>7.68</v>
      </c>
      <c r="N38" s="1">
        <v>8.31</v>
      </c>
      <c r="O38" s="8">
        <v>4.2</v>
      </c>
      <c r="P38" s="2">
        <v>7.51</v>
      </c>
      <c r="Q38" s="1">
        <v>9.18</v>
      </c>
      <c r="R38" s="8">
        <v>7.46</v>
      </c>
      <c r="S38" s="1">
        <v>8.3800000000000008</v>
      </c>
      <c r="T38" s="8">
        <v>7.63</v>
      </c>
      <c r="U38" s="1">
        <v>9.19</v>
      </c>
      <c r="V38" s="8">
        <v>7.66</v>
      </c>
      <c r="W38" s="2">
        <v>7.5</v>
      </c>
      <c r="X38" s="1">
        <v>9.66</v>
      </c>
      <c r="Y38" s="8">
        <v>7.68</v>
      </c>
      <c r="Z38" s="61">
        <f>AVERAGE(B38:Y38)</f>
        <v>7.9233333333333347</v>
      </c>
      <c r="AA38" s="79">
        <f>STDEV(B38:Y38)</f>
        <v>1.1528590798406284</v>
      </c>
    </row>
    <row r="39" spans="1:28">
      <c r="A39" s="65">
        <v>10</v>
      </c>
      <c r="B39" s="2">
        <v>7.6</v>
      </c>
      <c r="C39" s="2">
        <v>8.42</v>
      </c>
      <c r="D39" s="8">
        <v>7.6</v>
      </c>
      <c r="E39" s="2">
        <v>8.39</v>
      </c>
      <c r="F39" s="8">
        <v>7.38</v>
      </c>
      <c r="G39" s="2">
        <v>8.92</v>
      </c>
      <c r="H39" s="8">
        <v>7.72</v>
      </c>
      <c r="I39" s="2">
        <v>7.56</v>
      </c>
      <c r="J39" s="2">
        <v>9.14</v>
      </c>
      <c r="K39" s="8">
        <v>7.53</v>
      </c>
      <c r="L39" s="2">
        <v>8.75</v>
      </c>
      <c r="M39" s="8">
        <v>7.84</v>
      </c>
      <c r="N39" s="2">
        <v>8.48</v>
      </c>
      <c r="O39" s="8">
        <v>7.76</v>
      </c>
      <c r="P39" s="2">
        <v>7.51</v>
      </c>
      <c r="Q39" s="2">
        <v>9.24</v>
      </c>
      <c r="R39" s="8">
        <v>7.48</v>
      </c>
      <c r="S39" s="2">
        <v>8.6999999999999993</v>
      </c>
      <c r="T39" s="8">
        <v>7.73</v>
      </c>
      <c r="U39" s="2">
        <v>9.19</v>
      </c>
      <c r="V39" s="8">
        <v>4.59</v>
      </c>
      <c r="W39" s="2">
        <v>7.5</v>
      </c>
      <c r="X39" s="2">
        <v>9.16</v>
      </c>
      <c r="Y39" s="8">
        <v>7.64</v>
      </c>
      <c r="Z39" s="62">
        <f>AVERAGE(B39:Y39)</f>
        <v>7.992916666666666</v>
      </c>
      <c r="AA39" s="81">
        <f>STDEV(B39:Y39)</f>
        <v>0.97639745634327924</v>
      </c>
    </row>
    <row r="40" spans="1:28">
      <c r="A40" s="65">
        <v>15</v>
      </c>
      <c r="B40" s="2">
        <v>7.6</v>
      </c>
      <c r="C40" s="2">
        <v>9.01</v>
      </c>
      <c r="D40" s="8">
        <v>7.65</v>
      </c>
      <c r="E40" s="2">
        <v>8.61</v>
      </c>
      <c r="F40" s="8">
        <v>7.15</v>
      </c>
      <c r="G40" s="2">
        <v>8.36</v>
      </c>
      <c r="H40" s="8">
        <v>6.9</v>
      </c>
      <c r="I40" s="2">
        <v>7.56</v>
      </c>
      <c r="J40" s="2">
        <v>9.5</v>
      </c>
      <c r="K40" s="8">
        <v>7.65</v>
      </c>
      <c r="L40" s="2">
        <v>8.76</v>
      </c>
      <c r="M40" s="8">
        <v>7.66</v>
      </c>
      <c r="N40" s="2">
        <v>8.61</v>
      </c>
      <c r="O40" s="8">
        <v>6.35</v>
      </c>
      <c r="P40" s="2">
        <v>7.51</v>
      </c>
      <c r="Q40" s="2">
        <v>9.27</v>
      </c>
      <c r="R40" s="8">
        <v>7.45</v>
      </c>
      <c r="S40" s="2">
        <v>8.61</v>
      </c>
      <c r="T40" s="8">
        <v>7.54</v>
      </c>
      <c r="U40" s="2">
        <v>8.0399999999999991</v>
      </c>
      <c r="V40" s="8">
        <v>7.66</v>
      </c>
      <c r="W40" s="2">
        <v>7.5</v>
      </c>
      <c r="X40" s="2">
        <v>9.26</v>
      </c>
      <c r="Y40" s="8">
        <v>7.71</v>
      </c>
      <c r="Z40" s="62">
        <f>AVERAGE(B40:Y40)</f>
        <v>7.9966666666666653</v>
      </c>
      <c r="AA40" s="81">
        <f>STDEV(B40:Y40)</f>
        <v>0.80402610095352034</v>
      </c>
    </row>
    <row r="41" spans="1:28">
      <c r="A41" s="65">
        <v>20</v>
      </c>
      <c r="B41" s="2">
        <v>7.6</v>
      </c>
      <c r="C41" s="2">
        <v>8.9700000000000006</v>
      </c>
      <c r="D41" s="8">
        <v>7.21</v>
      </c>
      <c r="E41" s="2">
        <v>8.41</v>
      </c>
      <c r="F41" s="8">
        <v>5.37</v>
      </c>
      <c r="G41" s="2">
        <v>8.0500000000000007</v>
      </c>
      <c r="H41" s="8">
        <v>5.5</v>
      </c>
      <c r="I41" s="2">
        <v>7.56</v>
      </c>
      <c r="J41" s="2">
        <v>9.14</v>
      </c>
      <c r="K41" s="8">
        <v>7.61</v>
      </c>
      <c r="L41" s="2">
        <v>8.83</v>
      </c>
      <c r="M41" s="8">
        <v>7.15</v>
      </c>
      <c r="N41" s="2">
        <v>8.67</v>
      </c>
      <c r="O41" s="8">
        <v>7.09</v>
      </c>
      <c r="P41" s="2">
        <v>7.51</v>
      </c>
      <c r="Q41" s="2">
        <v>9.34</v>
      </c>
      <c r="R41" s="8">
        <v>7.3</v>
      </c>
      <c r="S41" s="2">
        <v>8.3000000000000007</v>
      </c>
      <c r="T41" s="8">
        <v>7.07</v>
      </c>
      <c r="U41" s="2">
        <v>8.48</v>
      </c>
      <c r="V41" s="8">
        <v>6.41</v>
      </c>
      <c r="W41" s="2">
        <v>7.5</v>
      </c>
      <c r="X41" s="2">
        <v>9.19</v>
      </c>
      <c r="Y41" s="8">
        <v>7.53</v>
      </c>
      <c r="Z41" s="62">
        <f>AVERAGE(B41:Y41)</f>
        <v>7.7412500000000009</v>
      </c>
      <c r="AA41" s="81">
        <f>STDEV(B41:Y41)</f>
        <v>1.0614891610988779</v>
      </c>
    </row>
    <row r="42" spans="1:28" ht="15.75" thickBot="1">
      <c r="A42" s="66">
        <v>30</v>
      </c>
      <c r="B42" s="3">
        <v>7.6</v>
      </c>
      <c r="C42" s="3">
        <v>9.0500000000000007</v>
      </c>
      <c r="D42" s="6">
        <v>6.72</v>
      </c>
      <c r="E42" s="3">
        <v>8.16</v>
      </c>
      <c r="F42" s="6">
        <v>7.55</v>
      </c>
      <c r="G42" s="3">
        <v>8.7100000000000009</v>
      </c>
      <c r="H42" s="6">
        <v>7.66</v>
      </c>
      <c r="I42" s="3">
        <v>7.56</v>
      </c>
      <c r="J42" s="3">
        <v>9.4499999999999993</v>
      </c>
      <c r="K42" s="6">
        <v>6.69</v>
      </c>
      <c r="L42" s="3">
        <v>8.6</v>
      </c>
      <c r="M42" s="6">
        <v>4.01</v>
      </c>
      <c r="N42" s="3">
        <v>3.99</v>
      </c>
      <c r="O42" s="6">
        <v>6.37</v>
      </c>
      <c r="P42" s="3">
        <v>7.51</v>
      </c>
      <c r="Q42" s="3">
        <v>9.06</v>
      </c>
      <c r="R42" s="6">
        <v>7.33</v>
      </c>
      <c r="S42" s="3">
        <v>8.43</v>
      </c>
      <c r="T42" s="6">
        <v>6.93</v>
      </c>
      <c r="U42" s="3">
        <v>8.18</v>
      </c>
      <c r="V42" s="6">
        <v>5.36</v>
      </c>
      <c r="W42" s="3">
        <v>7.5</v>
      </c>
      <c r="X42" s="3">
        <v>9.23</v>
      </c>
      <c r="Y42" s="6">
        <v>6.35</v>
      </c>
      <c r="Z42" s="63">
        <f>AVERAGE(B42:Y42)</f>
        <v>7.4166666666666679</v>
      </c>
      <c r="AA42" s="83">
        <f>STDEV(B42:Y42)</f>
        <v>1.463187903373895</v>
      </c>
    </row>
    <row r="44" spans="1:28" ht="15.75">
      <c r="Z44" s="19"/>
      <c r="AA44" s="19"/>
      <c r="AB44" s="13"/>
    </row>
    <row r="45" spans="1:28" ht="16.5" thickBot="1">
      <c r="A45" s="15" t="s">
        <v>57</v>
      </c>
      <c r="I45" s="15" t="s">
        <v>58</v>
      </c>
      <c r="O45" s="15" t="s">
        <v>59</v>
      </c>
      <c r="Z45" s="13"/>
      <c r="AA45" s="13"/>
      <c r="AB45" s="13"/>
    </row>
    <row r="46" spans="1:28" ht="15.75">
      <c r="A46" s="1" t="s">
        <v>54</v>
      </c>
      <c r="B46" s="1"/>
      <c r="C46" s="16"/>
      <c r="D46" s="4"/>
      <c r="E46" s="16"/>
      <c r="F46" s="4"/>
      <c r="G46" s="16"/>
      <c r="H46" s="4"/>
      <c r="I46" s="16"/>
      <c r="J46" s="4"/>
      <c r="K46" s="16"/>
      <c r="L46" s="4"/>
      <c r="M46" s="16"/>
      <c r="N46" s="4"/>
      <c r="O46" s="16"/>
      <c r="P46" s="4"/>
      <c r="Q46" s="16"/>
      <c r="R46" s="4"/>
      <c r="S46" s="16"/>
      <c r="T46" s="4"/>
      <c r="U46" s="111" t="s">
        <v>16</v>
      </c>
      <c r="V46" s="112"/>
      <c r="Z46" s="13"/>
      <c r="AA46" s="13"/>
      <c r="AB46" s="13"/>
    </row>
    <row r="47" spans="1:28" ht="19.5" thickBot="1">
      <c r="A47" s="3" t="s">
        <v>80</v>
      </c>
      <c r="B47" s="3" t="s">
        <v>15</v>
      </c>
      <c r="C47" s="18" t="s">
        <v>31</v>
      </c>
      <c r="D47" s="6" t="s">
        <v>32</v>
      </c>
      <c r="E47" s="18" t="s">
        <v>33</v>
      </c>
      <c r="F47" s="6" t="s">
        <v>34</v>
      </c>
      <c r="G47" s="18" t="s">
        <v>55</v>
      </c>
      <c r="H47" s="6" t="s">
        <v>56</v>
      </c>
      <c r="I47" s="18" t="s">
        <v>31</v>
      </c>
      <c r="J47" s="6" t="s">
        <v>32</v>
      </c>
      <c r="K47" s="18" t="s">
        <v>33</v>
      </c>
      <c r="L47" s="6" t="s">
        <v>34</v>
      </c>
      <c r="M47" s="18" t="s">
        <v>55</v>
      </c>
      <c r="N47" s="6" t="s">
        <v>56</v>
      </c>
      <c r="O47" s="18" t="s">
        <v>31</v>
      </c>
      <c r="P47" s="6" t="s">
        <v>32</v>
      </c>
      <c r="Q47" s="18" t="s">
        <v>33</v>
      </c>
      <c r="R47" s="6" t="s">
        <v>34</v>
      </c>
      <c r="S47" s="18" t="s">
        <v>55</v>
      </c>
      <c r="T47" s="6" t="s">
        <v>56</v>
      </c>
      <c r="U47" s="76" t="s">
        <v>19</v>
      </c>
      <c r="V47" s="77" t="s">
        <v>20</v>
      </c>
      <c r="Z47" s="13"/>
      <c r="AA47" s="13"/>
      <c r="AB47" s="13"/>
    </row>
    <row r="48" spans="1:28">
      <c r="A48" s="65">
        <v>5</v>
      </c>
      <c r="B48" s="2">
        <v>7.5</v>
      </c>
      <c r="C48" s="1">
        <v>8.64</v>
      </c>
      <c r="D48" s="8">
        <v>7.4</v>
      </c>
      <c r="E48" s="67">
        <v>8.51</v>
      </c>
      <c r="F48" s="8">
        <v>7.62</v>
      </c>
      <c r="G48" s="1">
        <v>7.77</v>
      </c>
      <c r="H48" s="8"/>
      <c r="I48" s="1">
        <v>8.64</v>
      </c>
      <c r="J48" s="8">
        <v>7.34</v>
      </c>
      <c r="K48" s="1">
        <v>8.57</v>
      </c>
      <c r="L48" s="8">
        <v>7.3</v>
      </c>
      <c r="M48" s="1"/>
      <c r="N48" s="8"/>
      <c r="O48" s="1">
        <v>8.7200000000000006</v>
      </c>
      <c r="P48" s="8">
        <v>7.52</v>
      </c>
      <c r="Q48" s="1">
        <v>8.44</v>
      </c>
      <c r="R48" s="8">
        <v>6.25</v>
      </c>
      <c r="S48" s="1">
        <v>8.32</v>
      </c>
      <c r="T48" s="8">
        <v>6.1</v>
      </c>
      <c r="U48" s="61">
        <f>AVERAGE(B48:T48)</f>
        <v>7.7899999999999991</v>
      </c>
      <c r="V48" s="79">
        <f>STDEV(B48:T48)</f>
        <v>0.82254888405898718</v>
      </c>
      <c r="Z48" s="13"/>
      <c r="AA48" s="13"/>
      <c r="AB48" s="13"/>
    </row>
    <row r="49" spans="1:28">
      <c r="A49" s="65">
        <v>10</v>
      </c>
      <c r="B49" s="2">
        <v>7.5</v>
      </c>
      <c r="C49" s="2">
        <v>8.65</v>
      </c>
      <c r="D49" s="8">
        <v>7.41</v>
      </c>
      <c r="E49" s="2">
        <v>8.44</v>
      </c>
      <c r="F49" s="8">
        <v>7.62</v>
      </c>
      <c r="G49" s="2"/>
      <c r="H49" s="8"/>
      <c r="I49" s="2">
        <v>8.61</v>
      </c>
      <c r="J49" s="8">
        <v>7.65</v>
      </c>
      <c r="K49" s="2">
        <v>8.5299999999999994</v>
      </c>
      <c r="L49" s="8">
        <v>7.54</v>
      </c>
      <c r="M49" s="2"/>
      <c r="N49" s="8"/>
      <c r="O49" s="2">
        <v>8.61</v>
      </c>
      <c r="P49" s="8">
        <v>7.4</v>
      </c>
      <c r="Q49" s="2">
        <v>8.48</v>
      </c>
      <c r="R49" s="8">
        <v>7.86</v>
      </c>
      <c r="S49" s="2"/>
      <c r="T49" s="8"/>
      <c r="U49" s="62">
        <f>AVERAGE(B49:T49)</f>
        <v>8.0230769230769248</v>
      </c>
      <c r="V49" s="81">
        <f>STDEV(B49:T49)</f>
        <v>0.52606058927629229</v>
      </c>
      <c r="Z49" s="13"/>
      <c r="AA49" s="13"/>
      <c r="AB49" s="13"/>
    </row>
    <row r="50" spans="1:28">
      <c r="A50" s="65">
        <v>15</v>
      </c>
      <c r="B50" s="2">
        <v>7.5</v>
      </c>
      <c r="C50" s="2">
        <v>8.52</v>
      </c>
      <c r="D50" s="8">
        <v>7.08</v>
      </c>
      <c r="E50" s="2">
        <v>8.56</v>
      </c>
      <c r="F50" s="8">
        <v>7.65</v>
      </c>
      <c r="G50" s="2"/>
      <c r="H50" s="8"/>
      <c r="I50" s="2">
        <v>8.61</v>
      </c>
      <c r="J50" s="8">
        <v>7.51</v>
      </c>
      <c r="K50" s="2">
        <v>8.51</v>
      </c>
      <c r="L50" s="8">
        <v>7.71</v>
      </c>
      <c r="M50" s="2"/>
      <c r="N50" s="8"/>
      <c r="O50" s="2">
        <v>8.52</v>
      </c>
      <c r="P50" s="8">
        <v>7.6</v>
      </c>
      <c r="Q50" s="2">
        <v>8.48</v>
      </c>
      <c r="R50" s="8">
        <v>7.81</v>
      </c>
      <c r="S50" s="2">
        <v>8.7100000000000009</v>
      </c>
      <c r="T50" s="8">
        <v>7.83</v>
      </c>
      <c r="U50" s="62">
        <f>AVERAGE(B50:T50)</f>
        <v>8.0399999999999991</v>
      </c>
      <c r="V50" s="81">
        <f>STDEV(B50:T50)</f>
        <v>0.53219223164997276</v>
      </c>
      <c r="Z50" s="13"/>
      <c r="AA50" s="13"/>
      <c r="AB50" s="13"/>
    </row>
    <row r="51" spans="1:28">
      <c r="A51" s="65">
        <v>20</v>
      </c>
      <c r="B51" s="2">
        <v>7.5</v>
      </c>
      <c r="C51" s="2">
        <v>8.56</v>
      </c>
      <c r="D51" s="8">
        <v>6.66</v>
      </c>
      <c r="E51" s="2">
        <v>8.5299999999999994</v>
      </c>
      <c r="F51" s="8">
        <v>7.53</v>
      </c>
      <c r="G51" s="2"/>
      <c r="H51" s="8"/>
      <c r="I51" s="2">
        <v>8.6</v>
      </c>
      <c r="J51" s="8">
        <v>7.6</v>
      </c>
      <c r="K51" s="2">
        <v>8.56</v>
      </c>
      <c r="L51" s="8">
        <v>7.71</v>
      </c>
      <c r="M51" s="2">
        <v>8.7100000000000009</v>
      </c>
      <c r="N51" s="8">
        <v>7.54</v>
      </c>
      <c r="O51" s="2">
        <v>8.5299999999999994</v>
      </c>
      <c r="P51" s="8">
        <v>7.59</v>
      </c>
      <c r="Q51" s="2">
        <v>8.5500000000000007</v>
      </c>
      <c r="R51" s="8">
        <v>6.69</v>
      </c>
      <c r="S51" s="2"/>
      <c r="T51" s="8"/>
      <c r="U51" s="62">
        <f>AVERAGE(B51:T51)</f>
        <v>7.9240000000000013</v>
      </c>
      <c r="V51" s="81">
        <f>STDEV(B51:T51)</f>
        <v>0.70078323528543873</v>
      </c>
      <c r="Z51" s="13"/>
      <c r="AA51" s="13"/>
      <c r="AB51" s="13"/>
    </row>
    <row r="52" spans="1:28" ht="15.75" thickBot="1">
      <c r="A52" s="66">
        <v>30</v>
      </c>
      <c r="B52" s="3">
        <v>7.5</v>
      </c>
      <c r="C52" s="3">
        <v>8.5399999999999991</v>
      </c>
      <c r="D52" s="6">
        <v>6.45</v>
      </c>
      <c r="E52" s="3">
        <v>8.25</v>
      </c>
      <c r="F52" s="6">
        <v>6.42</v>
      </c>
      <c r="G52" s="3"/>
      <c r="H52" s="6"/>
      <c r="I52" s="3">
        <v>8.48</v>
      </c>
      <c r="J52" s="6">
        <v>7.5</v>
      </c>
      <c r="K52" s="3">
        <v>8.51</v>
      </c>
      <c r="L52" s="6">
        <v>7.71</v>
      </c>
      <c r="M52" s="3">
        <v>8.7799999999999994</v>
      </c>
      <c r="N52" s="6">
        <v>7.65</v>
      </c>
      <c r="O52" s="3">
        <v>8.5</v>
      </c>
      <c r="P52" s="6">
        <v>7.41</v>
      </c>
      <c r="Q52" s="3">
        <v>8.48</v>
      </c>
      <c r="R52" s="6">
        <v>7.72</v>
      </c>
      <c r="S52" s="3"/>
      <c r="T52" s="6"/>
      <c r="U52" s="63">
        <f>AVERAGE(B52:T52)</f>
        <v>7.86</v>
      </c>
      <c r="V52" s="83">
        <f>STDEV(B52:T52)</f>
        <v>0.74024127340829293</v>
      </c>
      <c r="Z52" s="13"/>
      <c r="AA52" s="13"/>
      <c r="AB52" s="13"/>
    </row>
  </sheetData>
  <sheetProtection password="EF97" sheet="1" objects="1" scenarios="1"/>
  <mergeCells count="4">
    <mergeCell ref="Z8:AA8"/>
    <mergeCell ref="U23:V23"/>
    <mergeCell ref="Z36:AA36"/>
    <mergeCell ref="U46:V46"/>
  </mergeCells>
  <pageMargins left="0.11811023622047245" right="0.11811023622047245" top="0.94488188976377963" bottom="0.19685039370078741" header="0.31496062992125984" footer="0.31496062992125984"/>
  <pageSetup paperSize="9" scale="4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37"/>
  <sheetViews>
    <sheetView zoomScale="80" zoomScaleNormal="80" zoomScaleSheetLayoutView="90" workbookViewId="0">
      <selection activeCell="O29" sqref="O29"/>
    </sheetView>
  </sheetViews>
  <sheetFormatPr defaultRowHeight="15"/>
  <cols>
    <col min="6" max="6" width="10.33203125" customWidth="1"/>
  </cols>
  <sheetData>
    <row r="1" spans="1:12" ht="18">
      <c r="A1" s="92" t="s">
        <v>74</v>
      </c>
      <c r="F1" s="89" t="s">
        <v>27</v>
      </c>
      <c r="G1" s="23" t="s">
        <v>66</v>
      </c>
      <c r="H1" s="23"/>
      <c r="I1" s="23"/>
      <c r="J1" s="23"/>
      <c r="K1" s="23"/>
      <c r="L1" s="85"/>
    </row>
    <row r="2" spans="1:12" ht="15.75">
      <c r="F2" s="23"/>
      <c r="G2" s="23" t="s">
        <v>67</v>
      </c>
      <c r="H2" s="23"/>
      <c r="I2" s="23"/>
      <c r="J2" s="23"/>
      <c r="K2" s="23"/>
      <c r="L2" s="85"/>
    </row>
    <row r="3" spans="1:12" ht="15.75" thickBot="1"/>
    <row r="4" spans="1:12" ht="16.5" thickBot="1">
      <c r="A4" s="93" t="s">
        <v>21</v>
      </c>
      <c r="B4" s="99" t="s">
        <v>61</v>
      </c>
      <c r="C4" s="4"/>
      <c r="E4" s="99" t="s">
        <v>62</v>
      </c>
      <c r="F4" s="4"/>
      <c r="H4" s="99" t="s">
        <v>63</v>
      </c>
      <c r="I4" s="4"/>
      <c r="K4" s="103" t="s">
        <v>19</v>
      </c>
      <c r="L4" s="103"/>
    </row>
    <row r="5" spans="1:12" ht="15.75" thickBot="1">
      <c r="A5" s="102" t="s">
        <v>64</v>
      </c>
      <c r="B5" s="100" t="s">
        <v>23</v>
      </c>
      <c r="C5" s="101" t="s">
        <v>17</v>
      </c>
      <c r="E5" s="100" t="s">
        <v>23</v>
      </c>
      <c r="F5" s="101" t="s">
        <v>17</v>
      </c>
      <c r="H5" s="100" t="s">
        <v>23</v>
      </c>
      <c r="I5" s="101" t="s">
        <v>17</v>
      </c>
      <c r="K5" s="108" t="s">
        <v>16</v>
      </c>
      <c r="L5" s="109" t="s">
        <v>20</v>
      </c>
    </row>
    <row r="6" spans="1:12">
      <c r="A6" s="94">
        <v>0.5</v>
      </c>
      <c r="B6" s="97">
        <v>7.55</v>
      </c>
      <c r="C6" s="97"/>
      <c r="E6" s="97">
        <v>7.59</v>
      </c>
      <c r="F6" s="97"/>
      <c r="H6" s="97">
        <v>7.5</v>
      </c>
      <c r="I6" s="97"/>
      <c r="K6" s="104">
        <v>7.5466666666666669</v>
      </c>
      <c r="L6" s="105">
        <v>4.5092497528228866E-2</v>
      </c>
    </row>
    <row r="7" spans="1:12">
      <c r="A7" s="95">
        <v>12</v>
      </c>
      <c r="B7" s="97">
        <v>7.01</v>
      </c>
      <c r="C7" s="97"/>
      <c r="E7" s="97">
        <v>6.5</v>
      </c>
      <c r="F7" s="97"/>
      <c r="H7" s="97">
        <v>4.79</v>
      </c>
      <c r="I7" s="97"/>
      <c r="K7" s="104">
        <v>6.1000000000000005</v>
      </c>
      <c r="L7" s="105">
        <v>1.162798348812031</v>
      </c>
    </row>
    <row r="8" spans="1:12">
      <c r="A8" s="95">
        <v>24</v>
      </c>
      <c r="B8" s="97">
        <v>7.98</v>
      </c>
      <c r="C8" s="97"/>
      <c r="E8" s="97">
        <v>7.3</v>
      </c>
      <c r="F8" s="97"/>
      <c r="H8" s="97">
        <v>6.05</v>
      </c>
      <c r="I8" s="97"/>
      <c r="K8" s="104">
        <v>7.11</v>
      </c>
      <c r="L8" s="105">
        <v>0.97892798509389556</v>
      </c>
    </row>
    <row r="9" spans="1:12">
      <c r="A9" s="95">
        <v>36</v>
      </c>
      <c r="B9" s="97">
        <v>6.56</v>
      </c>
      <c r="C9" s="97"/>
      <c r="E9" s="97">
        <v>6.95</v>
      </c>
      <c r="F9" s="97">
        <v>7.33</v>
      </c>
      <c r="H9" s="97">
        <v>6.18</v>
      </c>
      <c r="I9" s="97">
        <v>7.23</v>
      </c>
      <c r="K9" s="104">
        <v>6.85</v>
      </c>
      <c r="L9" s="105">
        <v>0.47900939447989943</v>
      </c>
    </row>
    <row r="10" spans="1:12">
      <c r="A10" s="95">
        <v>48</v>
      </c>
      <c r="B10" s="97">
        <v>8.15</v>
      </c>
      <c r="C10" s="97"/>
      <c r="E10" s="97">
        <v>8.18</v>
      </c>
      <c r="F10" s="97"/>
      <c r="H10" s="97">
        <v>8.06</v>
      </c>
      <c r="I10" s="97"/>
      <c r="K10" s="104">
        <v>8.1300000000000008</v>
      </c>
      <c r="L10" s="105">
        <v>6.2449979983983647E-2</v>
      </c>
    </row>
    <row r="11" spans="1:12">
      <c r="A11" s="95">
        <v>60</v>
      </c>
      <c r="B11" s="97">
        <v>7.22</v>
      </c>
      <c r="C11" s="97"/>
      <c r="E11" s="97">
        <v>7.91</v>
      </c>
      <c r="F11" s="97"/>
      <c r="H11" s="97">
        <v>8.0399999999999991</v>
      </c>
      <c r="I11" s="97"/>
      <c r="K11" s="104">
        <v>7.7233333333333327</v>
      </c>
      <c r="L11" s="105">
        <v>0.44071910933534941</v>
      </c>
    </row>
    <row r="12" spans="1:12">
      <c r="A12" s="95">
        <v>72</v>
      </c>
      <c r="B12" s="97">
        <v>8.41</v>
      </c>
      <c r="C12" s="97"/>
      <c r="E12" s="97">
        <v>8.4</v>
      </c>
      <c r="F12" s="97"/>
      <c r="H12" s="97">
        <v>8.2200000000000006</v>
      </c>
      <c r="I12" s="97"/>
      <c r="K12" s="104">
        <v>8.3433333333333337</v>
      </c>
      <c r="L12" s="105">
        <v>0.10692676621561688</v>
      </c>
    </row>
    <row r="13" spans="1:12">
      <c r="A13" s="95">
        <v>84</v>
      </c>
      <c r="B13" s="97">
        <v>8.0500000000000007</v>
      </c>
      <c r="C13" s="97"/>
      <c r="E13" s="97">
        <v>8.1300000000000008</v>
      </c>
      <c r="F13" s="97"/>
      <c r="H13" s="97">
        <v>7.69</v>
      </c>
      <c r="I13" s="97"/>
      <c r="K13" s="104">
        <v>7.956666666666667</v>
      </c>
      <c r="L13" s="105">
        <v>0.23437861108327213</v>
      </c>
    </row>
    <row r="14" spans="1:12">
      <c r="A14" s="95">
        <v>96</v>
      </c>
      <c r="B14" s="97">
        <v>8.67</v>
      </c>
      <c r="C14" s="97"/>
      <c r="E14" s="97">
        <v>8.6199999999999992</v>
      </c>
      <c r="F14" s="97"/>
      <c r="H14" s="97">
        <v>8.48</v>
      </c>
      <c r="I14" s="97"/>
      <c r="K14" s="104">
        <v>8.59</v>
      </c>
      <c r="L14" s="105">
        <v>9.8488578018008602E-2</v>
      </c>
    </row>
    <row r="15" spans="1:12">
      <c r="A15" s="95">
        <v>108</v>
      </c>
      <c r="B15" s="97">
        <v>8.59</v>
      </c>
      <c r="C15" s="97"/>
      <c r="E15" s="97">
        <v>8.56</v>
      </c>
      <c r="F15" s="97"/>
      <c r="H15" s="97">
        <v>7.79</v>
      </c>
      <c r="I15" s="97"/>
      <c r="K15" s="104">
        <v>8.3133333333333326</v>
      </c>
      <c r="L15" s="105">
        <v>0.45346811721812663</v>
      </c>
    </row>
    <row r="16" spans="1:12">
      <c r="A16" s="95">
        <v>120</v>
      </c>
      <c r="B16" s="97">
        <v>8.85</v>
      </c>
      <c r="C16" s="97">
        <v>8.16</v>
      </c>
      <c r="E16" s="97">
        <v>8.81</v>
      </c>
      <c r="F16" s="97">
        <v>8.17</v>
      </c>
      <c r="H16" s="97">
        <v>8.67</v>
      </c>
      <c r="I16" s="97">
        <v>7.65</v>
      </c>
      <c r="K16" s="104">
        <v>8.3849999999999998</v>
      </c>
      <c r="L16" s="105">
        <v>0.47226052132271829</v>
      </c>
    </row>
    <row r="17" spans="1:16">
      <c r="A17" s="95">
        <v>132</v>
      </c>
      <c r="B17" s="97">
        <v>7.8</v>
      </c>
      <c r="C17" s="97"/>
      <c r="E17" s="97">
        <v>8.86</v>
      </c>
      <c r="F17" s="97"/>
      <c r="H17" s="97">
        <v>7.19</v>
      </c>
      <c r="I17" s="97"/>
      <c r="K17" s="104">
        <v>7.95</v>
      </c>
      <c r="L17" s="105">
        <v>0.84504437753290418</v>
      </c>
    </row>
    <row r="18" spans="1:16">
      <c r="A18" s="95">
        <v>144</v>
      </c>
      <c r="B18" s="97">
        <v>8.6300000000000008</v>
      </c>
      <c r="C18" s="97"/>
      <c r="E18" s="97">
        <v>8.6</v>
      </c>
      <c r="F18" s="97"/>
      <c r="H18" s="97">
        <v>8.33</v>
      </c>
      <c r="I18" s="97"/>
      <c r="K18" s="104">
        <v>8.5200000000000014</v>
      </c>
      <c r="L18" s="105">
        <v>0.16522711641857329</v>
      </c>
    </row>
    <row r="19" spans="1:16" ht="15.75" thickBot="1">
      <c r="A19" s="96">
        <v>156</v>
      </c>
      <c r="B19" s="98">
        <v>8.43</v>
      </c>
      <c r="C19" s="98"/>
      <c r="E19" s="98">
        <v>8.39</v>
      </c>
      <c r="F19" s="98"/>
      <c r="H19" s="98">
        <v>7.94</v>
      </c>
      <c r="I19" s="98"/>
      <c r="K19" s="30">
        <v>8.2533333333333339</v>
      </c>
      <c r="L19" s="57">
        <v>0.27209067116187263</v>
      </c>
      <c r="P19" s="22"/>
    </row>
    <row r="20" spans="1:16">
      <c r="K20" s="20"/>
      <c r="L20" s="20"/>
    </row>
    <row r="21" spans="1:16" ht="15.75" thickBot="1">
      <c r="K21" s="21"/>
      <c r="L21" s="21"/>
    </row>
    <row r="22" spans="1:16" ht="16.5" thickBot="1">
      <c r="A22" s="93" t="s">
        <v>22</v>
      </c>
      <c r="B22" s="99" t="s">
        <v>61</v>
      </c>
      <c r="C22" s="4"/>
      <c r="E22" s="99" t="s">
        <v>62</v>
      </c>
      <c r="F22" s="4"/>
      <c r="H22" s="99" t="s">
        <v>63</v>
      </c>
      <c r="I22" s="4"/>
      <c r="K22" s="103" t="s">
        <v>19</v>
      </c>
      <c r="L22" s="103"/>
    </row>
    <row r="23" spans="1:16" ht="15.75" thickBot="1">
      <c r="A23" s="102" t="s">
        <v>64</v>
      </c>
      <c r="B23" s="100" t="s">
        <v>23</v>
      </c>
      <c r="C23" s="101" t="s">
        <v>17</v>
      </c>
      <c r="E23" s="100" t="s">
        <v>23</v>
      </c>
      <c r="F23" s="101" t="s">
        <v>17</v>
      </c>
      <c r="H23" s="100" t="s">
        <v>23</v>
      </c>
      <c r="I23" s="101" t="s">
        <v>17</v>
      </c>
      <c r="K23" s="108" t="s">
        <v>16</v>
      </c>
      <c r="L23" s="109" t="s">
        <v>20</v>
      </c>
    </row>
    <row r="24" spans="1:16">
      <c r="A24" s="94">
        <v>0.5</v>
      </c>
      <c r="B24" s="106">
        <v>7.49</v>
      </c>
      <c r="C24" s="106"/>
      <c r="E24" s="97">
        <v>7.52</v>
      </c>
      <c r="F24" s="97"/>
      <c r="H24" s="97">
        <v>7.5</v>
      </c>
      <c r="I24" s="97"/>
      <c r="K24" s="104">
        <v>7.503333333333333</v>
      </c>
      <c r="L24" s="105">
        <v>1.5275252316519142E-2</v>
      </c>
    </row>
    <row r="25" spans="1:16">
      <c r="A25" s="95">
        <v>12</v>
      </c>
      <c r="B25" s="97">
        <v>3.62</v>
      </c>
      <c r="C25" s="97"/>
      <c r="E25" s="97">
        <v>3.62</v>
      </c>
      <c r="F25" s="97">
        <v>4.25</v>
      </c>
      <c r="H25" s="97">
        <v>8.02</v>
      </c>
      <c r="I25" s="97">
        <v>7</v>
      </c>
      <c r="K25" s="104">
        <v>5.3019999999999996</v>
      </c>
      <c r="L25" s="105">
        <v>2.0637150966158102</v>
      </c>
    </row>
    <row r="26" spans="1:16">
      <c r="A26" s="95">
        <v>24</v>
      </c>
      <c r="B26" s="97">
        <v>3.58</v>
      </c>
      <c r="C26" s="97"/>
      <c r="E26" s="97">
        <v>5.01</v>
      </c>
      <c r="F26" s="97"/>
      <c r="H26" s="97">
        <v>8.41</v>
      </c>
      <c r="I26" s="97"/>
      <c r="K26" s="104">
        <v>5.666666666666667</v>
      </c>
      <c r="L26" s="105">
        <v>2.4810548831763746</v>
      </c>
    </row>
    <row r="27" spans="1:16">
      <c r="A27" s="95">
        <v>36</v>
      </c>
      <c r="B27" s="97">
        <v>3.62</v>
      </c>
      <c r="C27" s="97">
        <v>7.8</v>
      </c>
      <c r="E27" s="97">
        <v>6.47</v>
      </c>
      <c r="F27" s="97">
        <v>7.52</v>
      </c>
      <c r="H27" s="97">
        <v>7.89</v>
      </c>
      <c r="I27" s="97">
        <v>7.73</v>
      </c>
      <c r="K27" s="104">
        <v>6.8383333333333338</v>
      </c>
      <c r="L27" s="105">
        <v>1.66035437984385</v>
      </c>
    </row>
    <row r="28" spans="1:16">
      <c r="A28" s="95">
        <v>48</v>
      </c>
      <c r="B28" s="97">
        <v>8.2100000000000009</v>
      </c>
      <c r="C28" s="97"/>
      <c r="E28" s="97">
        <v>8.24</v>
      </c>
      <c r="F28" s="97"/>
      <c r="H28" s="97">
        <v>8.27</v>
      </c>
      <c r="I28" s="97"/>
      <c r="K28" s="104">
        <v>8.24</v>
      </c>
      <c r="L28" s="105">
        <v>2.9999999999999361E-2</v>
      </c>
    </row>
    <row r="29" spans="1:16">
      <c r="A29" s="95">
        <v>60</v>
      </c>
      <c r="B29" s="97">
        <v>7.99</v>
      </c>
      <c r="C29" s="97"/>
      <c r="E29" s="97">
        <v>8.15</v>
      </c>
      <c r="F29" s="97"/>
      <c r="H29" s="97">
        <v>8.18</v>
      </c>
      <c r="I29" s="97"/>
      <c r="K29" s="104">
        <v>8.1066666666666674</v>
      </c>
      <c r="L29" s="105">
        <v>0.10214368964032297</v>
      </c>
    </row>
    <row r="30" spans="1:16">
      <c r="A30" s="95">
        <v>72</v>
      </c>
      <c r="B30" s="97">
        <v>8.56</v>
      </c>
      <c r="C30" s="97"/>
      <c r="E30" s="97">
        <v>8.52</v>
      </c>
      <c r="F30" s="97"/>
      <c r="H30" s="97">
        <v>8.4</v>
      </c>
      <c r="I30" s="97"/>
      <c r="K30" s="104">
        <v>8.4933333333333323</v>
      </c>
      <c r="L30" s="105">
        <v>8.3266639978645252E-2</v>
      </c>
    </row>
    <row r="31" spans="1:16">
      <c r="A31" s="95">
        <v>84</v>
      </c>
      <c r="B31" s="97">
        <v>8.51</v>
      </c>
      <c r="C31" s="97"/>
      <c r="E31" s="97">
        <v>8.27</v>
      </c>
      <c r="F31" s="97"/>
      <c r="H31" s="97">
        <v>8.25</v>
      </c>
      <c r="I31" s="97"/>
      <c r="K31" s="104">
        <v>8.3433333333333337</v>
      </c>
      <c r="L31" s="105">
        <v>0.14468356276139979</v>
      </c>
    </row>
    <row r="32" spans="1:16">
      <c r="A32" s="95">
        <v>96</v>
      </c>
      <c r="B32" s="97">
        <v>8.8800000000000008</v>
      </c>
      <c r="C32" s="97"/>
      <c r="E32" s="97">
        <v>8.74</v>
      </c>
      <c r="F32" s="97"/>
      <c r="H32" s="97">
        <v>8.68</v>
      </c>
      <c r="I32" s="97"/>
      <c r="K32" s="104">
        <v>8.7666666666666675</v>
      </c>
      <c r="L32" s="105">
        <v>0.1026320287889104</v>
      </c>
    </row>
    <row r="33" spans="1:12">
      <c r="A33" s="95">
        <v>108</v>
      </c>
      <c r="B33" s="97">
        <v>8.86</v>
      </c>
      <c r="C33" s="97"/>
      <c r="E33" s="97">
        <v>8.6999999999999993</v>
      </c>
      <c r="F33" s="97"/>
      <c r="H33" s="97">
        <v>8.57</v>
      </c>
      <c r="I33" s="97"/>
      <c r="K33" s="104">
        <v>8.7099999999999991</v>
      </c>
      <c r="L33" s="105">
        <v>0.14525839046335368</v>
      </c>
    </row>
    <row r="34" spans="1:12">
      <c r="A34" s="95">
        <v>120</v>
      </c>
      <c r="B34" s="97">
        <v>9.02</v>
      </c>
      <c r="C34" s="97">
        <v>8.4600000000000009</v>
      </c>
      <c r="E34" s="97">
        <v>8.93</v>
      </c>
      <c r="F34" s="97">
        <v>8.35</v>
      </c>
      <c r="H34" s="97">
        <v>8.86</v>
      </c>
      <c r="I34" s="97">
        <v>8.2799999999999994</v>
      </c>
      <c r="K34" s="104">
        <v>8.65</v>
      </c>
      <c r="L34" s="105">
        <v>0.32323366161340977</v>
      </c>
    </row>
    <row r="35" spans="1:12">
      <c r="A35" s="95">
        <v>132</v>
      </c>
      <c r="B35" s="97">
        <v>8.36</v>
      </c>
      <c r="C35" s="97"/>
      <c r="E35" s="97">
        <v>7.99</v>
      </c>
      <c r="F35" s="97"/>
      <c r="H35" s="97">
        <v>7.97</v>
      </c>
      <c r="I35" s="97"/>
      <c r="K35" s="104">
        <v>8.1066666666666674</v>
      </c>
      <c r="L35" s="105">
        <v>0.21962088546701217</v>
      </c>
    </row>
    <row r="36" spans="1:12">
      <c r="A36" s="95">
        <v>144</v>
      </c>
      <c r="B36" s="97">
        <v>8.99</v>
      </c>
      <c r="C36" s="97"/>
      <c r="E36" s="97">
        <v>8.68</v>
      </c>
      <c r="F36" s="97"/>
      <c r="H36" s="97">
        <v>8.6</v>
      </c>
      <c r="I36" s="97"/>
      <c r="K36" s="104">
        <v>8.7566666666666677</v>
      </c>
      <c r="L36" s="105">
        <v>0.2059935274063403</v>
      </c>
    </row>
    <row r="37" spans="1:12" ht="15.75" thickBot="1">
      <c r="A37" s="96">
        <v>156</v>
      </c>
      <c r="B37" s="98">
        <v>8.74</v>
      </c>
      <c r="C37" s="98"/>
      <c r="E37" s="98">
        <v>8.3699999999999992</v>
      </c>
      <c r="F37" s="98"/>
      <c r="H37" s="98">
        <v>8.4</v>
      </c>
      <c r="I37" s="98"/>
      <c r="K37" s="30">
        <v>8.5033333333333321</v>
      </c>
      <c r="L37" s="57">
        <v>0.20550750189070199</v>
      </c>
    </row>
  </sheetData>
  <sheetProtection password="EF97" sheet="1" objects="1" scenarios="1"/>
  <pageMargins left="2.0866141732283467" right="0.70866141732283472" top="1.1417322834645669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pH experiment</vt:lpstr>
      <vt:lpstr>Algal concentration experiment</vt:lpstr>
      <vt:lpstr>Fe experiment</vt:lpstr>
      <vt:lpstr>Trace metals experiment</vt:lpstr>
      <vt:lpstr>Isotherm experiment</vt:lpstr>
      <vt:lpstr>Kinetics experiment</vt:lpstr>
      <vt:lpstr>'Algal concentration experiment'!Print_Area</vt:lpstr>
      <vt:lpstr>'Isotherm experiment'!Print_Area</vt:lpstr>
      <vt:lpstr>'pH experiment'!Print_Area</vt:lpstr>
    </vt:vector>
  </TitlesOfParts>
  <Company>University of Plymouth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Shams</dc:creator>
  <cp:lastModifiedBy> </cp:lastModifiedBy>
  <cp:lastPrinted>2010-12-07T13:28:34Z</cp:lastPrinted>
  <dcterms:created xsi:type="dcterms:W3CDTF">2010-03-26T17:46:42Z</dcterms:created>
  <dcterms:modified xsi:type="dcterms:W3CDTF">2011-01-09T17:29:07Z</dcterms:modified>
</cp:coreProperties>
</file>